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0"/>
  </bookViews>
  <sheets>
    <sheet name="LAI - SETEMBRO - 2022" sheetId="1" r:id="rId1"/>
  </sheets>
  <definedNames/>
  <calcPr fullCalcOnLoad="1"/>
</workbook>
</file>

<file path=xl/sharedStrings.xml><?xml version="1.0" encoding="utf-8"?>
<sst xmlns="http://schemas.openxmlformats.org/spreadsheetml/2006/main" count="1099" uniqueCount="332">
  <si>
    <t xml:space="preserve">MAT        </t>
  </si>
  <si>
    <t xml:space="preserve">NOME       </t>
  </si>
  <si>
    <t xml:space="preserve">CARGO      </t>
  </si>
  <si>
    <t xml:space="preserve">FUNÇÃO     </t>
  </si>
  <si>
    <t>DESC_LOTACAO</t>
  </si>
  <si>
    <t xml:space="preserve">ESTAGIARIO </t>
  </si>
  <si>
    <t>DGC-LIC - GER. DE LICITACAO</t>
  </si>
  <si>
    <t>TRANSP. ESTAGIÁRIO</t>
  </si>
  <si>
    <t>ALIMENTAÇÃO/REFEIÇÃO</t>
  </si>
  <si>
    <t>DTC-ENG - GER. DE ENGENHARIA E IMPLANTACAO</t>
  </si>
  <si>
    <t>ALEXIA RODRIGUES RESPLANDES</t>
  </si>
  <si>
    <t>ARTHUR FAGGIN BARROS</t>
  </si>
  <si>
    <t>MARIA MARIANA MENDES FERNANDES</t>
  </si>
  <si>
    <t>DTC-TI - GER. DE TECNOLOGIA DA INFORMACAO</t>
  </si>
  <si>
    <t>CAROLINA MARTINS SANTOS C VIEIRA BARRETO</t>
  </si>
  <si>
    <t>DGC-SUP - GER. DE SUPRIMENTOS</t>
  </si>
  <si>
    <t>JEOVANA RODRIGUES FEITOSA</t>
  </si>
  <si>
    <t>PR-PRGE - PROCURADORIA GERAL CELGPAR</t>
  </si>
  <si>
    <t>MARISTELA COSTA NEGRAES</t>
  </si>
  <si>
    <t>ASSESSOR ESPECIAL</t>
  </si>
  <si>
    <t>PR-IMP - ASSESSORIA DE IMPRENSA</t>
  </si>
  <si>
    <t>HONORARIOS .........</t>
  </si>
  <si>
    <t>AUXILIO EDUCAÇÃO</t>
  </si>
  <si>
    <t>ROGER SEABRA CAMPOS COELHO MARTINS</t>
  </si>
  <si>
    <t>PR-GAB - ASSESSORIA DE GABINETE</t>
  </si>
  <si>
    <t>MELCKZEDECK AQUINO DE ARAUJO</t>
  </si>
  <si>
    <t>DIF AUXILIO EDUCAÇÃO</t>
  </si>
  <si>
    <t>GILMAR JOSE DE MORAIS</t>
  </si>
  <si>
    <t>DGC-CTGE - CONTROLADORIA GERAL</t>
  </si>
  <si>
    <t>LEIDIMAR TANIA SILVEIRA MELO</t>
  </si>
  <si>
    <t>TAMARA LUCENA GUEDES DE MACEDO</t>
  </si>
  <si>
    <t>GRATIFICACAO  FUNCAO</t>
  </si>
  <si>
    <t>DIONIZIO JERONIMO ALVES JUNIOR</t>
  </si>
  <si>
    <t>FLAVIO ELIAS DE REZENDE</t>
  </si>
  <si>
    <t>OTACILIO DE SOUSA FILHO</t>
  </si>
  <si>
    <t>MURILO PINHO BONIFACIO</t>
  </si>
  <si>
    <t>DTC-O&amp;M - GER. DE OPERACAO E MANUTENCAO</t>
  </si>
  <si>
    <t>ISABELLA NUNES SILVA PEIXOTO</t>
  </si>
  <si>
    <t>ASSESSOR DE GABINETE</t>
  </si>
  <si>
    <t>AUXILIO CRECHE......</t>
  </si>
  <si>
    <t>STELLA MARES BATISTA GUEDES</t>
  </si>
  <si>
    <t>DGC-CTB - GERENCIA DE CONTABILIDADE</t>
  </si>
  <si>
    <t>DARIO JUNIO CARDOSO DE CASTRO</t>
  </si>
  <si>
    <t>DEBORA ELIAS ARANTES</t>
  </si>
  <si>
    <t>WESTER FERREIRA DE SOUZA</t>
  </si>
  <si>
    <t>PR-SEG - SECRETARIA GERAL</t>
  </si>
  <si>
    <t>KAROLINA DE OLIVEIRA MARTINS BORGES</t>
  </si>
  <si>
    <t>YSAQUE ARAUJO MARTINS</t>
  </si>
  <si>
    <t>FABIANNE FONSECA MARTINS DE CASTRO</t>
  </si>
  <si>
    <t>PR-PRESIDENCIA</t>
  </si>
  <si>
    <t>GENI MARTINS ROSA</t>
  </si>
  <si>
    <t>IRINEU LUIZ KRUGER</t>
  </si>
  <si>
    <t>ALYSSON DE CASTRO VELEDA</t>
  </si>
  <si>
    <t>JOAQUIM RODRIGUES DA SILVA</t>
  </si>
  <si>
    <t>VITOR CAVALCANTE DA SILVA</t>
  </si>
  <si>
    <t>PAULO CESAR DE OLIVEIRA</t>
  </si>
  <si>
    <t>PAULO VIEIRA CARDOSO</t>
  </si>
  <si>
    <t>CRISTIANE ALKMIN JUNQUEIRA SCHMIDT</t>
  </si>
  <si>
    <t>CONSELHEIRO FISCAL</t>
  </si>
  <si>
    <t>CF - CONSELHO FISCAL</t>
  </si>
  <si>
    <t xml:space="preserve">PRO-LABORE </t>
  </si>
  <si>
    <t>LEANDRO NEVES DE OLIVEIRA BANDO</t>
  </si>
  <si>
    <t>ADRIANO DA ROCHA LIMA</t>
  </si>
  <si>
    <t>MARCIO CESAR PEREIRA</t>
  </si>
  <si>
    <t>HENRIQUE MORAES ZILLER</t>
  </si>
  <si>
    <t>JOSE FERNANDO NAVARRETE PENA</t>
  </si>
  <si>
    <t>CONSELHEIRO DE ADMINISTRAÇÃO</t>
  </si>
  <si>
    <t>CA - CONSELHO DE ADMINISTRACAO</t>
  </si>
  <si>
    <t>DANIEL AUGUSTO RIBEIRO</t>
  </si>
  <si>
    <t>DIONIZIO JERONIMO ALVES</t>
  </si>
  <si>
    <t>SAVIO DE FARIA CARAM ZUQUIM</t>
  </si>
  <si>
    <t>LEONARDO LOPES SAAD</t>
  </si>
  <si>
    <t>OSAIR PINHEIRO SILVA</t>
  </si>
  <si>
    <t>MEMBRO DO COMITE DE AUDITORIA ESTATUTARIO</t>
  </si>
  <si>
    <t>CAE - COMITE DE AUDITORIA ESTATUTARIO</t>
  </si>
  <si>
    <t>JULIO CESAR COSTA</t>
  </si>
  <si>
    <t>BIANCA CHRISTINE MARTINS REZENDE STEINDORFF</t>
  </si>
  <si>
    <t>RAFAEL HENRIQUE DA MOTA MORAES</t>
  </si>
  <si>
    <t>ANALISTA DE GESTAO</t>
  </si>
  <si>
    <t>ADMINISTRADOR I</t>
  </si>
  <si>
    <t>SALARIO ............</t>
  </si>
  <si>
    <t>LUIS FERNANDO MACHADO GUIMARAES</t>
  </si>
  <si>
    <t>HENNVER DIAS CAMPOS GONÇALVES</t>
  </si>
  <si>
    <t>ADMINISTRADOR II</t>
  </si>
  <si>
    <t>CID PADUA AGUIRRE</t>
  </si>
  <si>
    <t xml:space="preserve">ADVOGADO I </t>
  </si>
  <si>
    <t>ANITA LUZIA DE SOUZA PINHEIRO DA COSTA BELCHIOR</t>
  </si>
  <si>
    <t>DGC - DIRETORIA DE GESTAO CORPORATIVA</t>
  </si>
  <si>
    <t>GRAT    DE    GESTAO</t>
  </si>
  <si>
    <t>HONORARIOS DIRETORES</t>
  </si>
  <si>
    <t>GRAT FUNCAO DIRETOR</t>
  </si>
  <si>
    <t>RAISSA DOS SANTOS VIEIRA</t>
  </si>
  <si>
    <t>ANALISTA DE SISTEMAS I</t>
  </si>
  <si>
    <t>CLEITON SILVA FERREIRA</t>
  </si>
  <si>
    <t xml:space="preserve">CONTADOR I </t>
  </si>
  <si>
    <t>CATIENE FERREIRA DA SILVA</t>
  </si>
  <si>
    <t>BEATRIZ ALVES CHILES</t>
  </si>
  <si>
    <t>DGC-RH - GER. DE RECURSOS HUMANOS</t>
  </si>
  <si>
    <t>JOAO BOSCO DE OLIVEIRA LIMA</t>
  </si>
  <si>
    <t>ALLAN PALMER COELHO FERREIRA</t>
  </si>
  <si>
    <t>SALARIO FERIAS......</t>
  </si>
  <si>
    <t>SALARIO FERIAS....AD</t>
  </si>
  <si>
    <t>MEDIA PROV  VAR...FE</t>
  </si>
  <si>
    <t>MED OUTR PROV FERIAS</t>
  </si>
  <si>
    <t>INCORP TRANSF FERIAS</t>
  </si>
  <si>
    <t>INC TRANS ADIANT FER</t>
  </si>
  <si>
    <t>EDUARDO JOSE DOS SANTOS</t>
  </si>
  <si>
    <t>CONTADOR II</t>
  </si>
  <si>
    <t>JOICYMAR OLIVEIRA LOPES VIEIRA</t>
  </si>
  <si>
    <t>DGC-FIN - GER. FINANCEIRA</t>
  </si>
  <si>
    <t>RAFAEL BARBOSA DE CARVALHO</t>
  </si>
  <si>
    <t>ECONOMISTA I</t>
  </si>
  <si>
    <t>ANTONIO JESUS GALDIANO JUNIOR</t>
  </si>
  <si>
    <t>DTC-REG - GER. DE REGULACAO E NOVOS NEGOCIOS</t>
  </si>
  <si>
    <t>FLACO GONZAGA VIEIRA DA COSTA</t>
  </si>
  <si>
    <t>JOSIAS ALVES SANTIAGO NETO</t>
  </si>
  <si>
    <t>ANALISTA TECNICO</t>
  </si>
  <si>
    <t>ENGENHEIRO CIVIL I</t>
  </si>
  <si>
    <t>GUILHERME PEREIRA SILVA</t>
  </si>
  <si>
    <t>ADIANT 13º SAL... FE</t>
  </si>
  <si>
    <t>VINICIUS RODRIGUES FERREIRA</t>
  </si>
  <si>
    <t>ALAN DAMASO RIBEIRO</t>
  </si>
  <si>
    <t>ENGENHEIRO ELETRICISTA I</t>
  </si>
  <si>
    <t>DANILO MOREIRA DE OLIVEIRA</t>
  </si>
  <si>
    <t>CASSIO PEREIRA VIEIRA</t>
  </si>
  <si>
    <t>DIEGO AUGUSTO DE LIMA SANTANA</t>
  </si>
  <si>
    <t>BRUNO LOPES DE ABREU</t>
  </si>
  <si>
    <t>RAFAEL RIBEIRO PIRES SILVA</t>
  </si>
  <si>
    <t>YURI PERES FRANCA</t>
  </si>
  <si>
    <t>FRANCISCO DE ASSIS CANDIDO</t>
  </si>
  <si>
    <t>MARCOS CELESTINO CARVALHO JUNIOR</t>
  </si>
  <si>
    <t>SOPHIA LEAL MODESTO</t>
  </si>
  <si>
    <t>TULIO RODOLPHO LISBOA DE OLIVEIRA</t>
  </si>
  <si>
    <t>OTAVIANO VIANNA NETO</t>
  </si>
  <si>
    <t>DTC - DIRETORIA TECNICA E COMERCIAL</t>
  </si>
  <si>
    <t>JOAQUIM FERREIRA GOMES FILHO</t>
  </si>
  <si>
    <t>ASSISTENTE DE OPERAÇÕES</t>
  </si>
  <si>
    <t>OPERADOR DE INSTALAÇÕES</t>
  </si>
  <si>
    <t>ADIC NOTURNO........</t>
  </si>
  <si>
    <t>HORAS EXTRAS 100%</t>
  </si>
  <si>
    <t>ADIC  PERICULOSIDADE</t>
  </si>
  <si>
    <t>DSR HORAS EXTRAS</t>
  </si>
  <si>
    <t>EDUARDO CARLOS SILVA DE SOUSA</t>
  </si>
  <si>
    <t>ELETRICISTA</t>
  </si>
  <si>
    <t>SEBASTIAO ALVES DE FRANÇA</t>
  </si>
  <si>
    <t>RENATA FERREIRA BERQUO</t>
  </si>
  <si>
    <t>ASSISTENTE DE GESTAO</t>
  </si>
  <si>
    <t>ASSISTENTE ADMINISTRATIVO I</t>
  </si>
  <si>
    <t>DANIEL VINICIOS NUNES VIEIRA</t>
  </si>
  <si>
    <t>CAMILO LUIS DE CAMARGOS FRANCA</t>
  </si>
  <si>
    <t>TIAGO LAGE MIOTTO</t>
  </si>
  <si>
    <t>DIOGO FABRICIO DE SOUZA SIQUEIRA</t>
  </si>
  <si>
    <t>TUBIAS EDNO DA SILVA CARRITILHA</t>
  </si>
  <si>
    <t>MARCUS VINICIUS RAMOS</t>
  </si>
  <si>
    <t>HELYEFFERSON HUMBERTO MENEZES</t>
  </si>
  <si>
    <t>GERMANA DOS SANTOS CARDOSO</t>
  </si>
  <si>
    <t>ADERCIL DIAS JUNIOR</t>
  </si>
  <si>
    <t>PEDRO HENRIQUE GOTTARDI SILVA FIALHO</t>
  </si>
  <si>
    <t>ELENEIDE MARIA DE SOUSA LIMA</t>
  </si>
  <si>
    <t>SAMARA SILVA JULIANO DE ARAUJO</t>
  </si>
  <si>
    <t>FABIO CARDOSO DA SILVA</t>
  </si>
  <si>
    <t>KELEN DE ARAUJO E PIRES</t>
  </si>
  <si>
    <t>VINICIUS DA COSTA PEREIRA AFONSO</t>
  </si>
  <si>
    <t>HANNAH CASTANHEIRA SILVA</t>
  </si>
  <si>
    <t>DANILO COELHO DOS SANTOS</t>
  </si>
  <si>
    <t>PEDRO BARBOSA DOS SANTOS</t>
  </si>
  <si>
    <t>ROBERTO SHIGUEO MATUNAGA</t>
  </si>
  <si>
    <t>ADRIANA DA ROCHA FREITAS</t>
  </si>
  <si>
    <t>ASSISTENTE ADMINISTRATIVO II</t>
  </si>
  <si>
    <t>IVAN NIVALDO PICKLER</t>
  </si>
  <si>
    <t>EDUARDO DE MESQUITA LIMA</t>
  </si>
  <si>
    <t>SALARIO........ABONO</t>
  </si>
  <si>
    <t>ADIC FERIAS 1/3...AB</t>
  </si>
  <si>
    <t>INC TRANSF ABON PEC</t>
  </si>
  <si>
    <t>MED OUT PROV AB PEC</t>
  </si>
  <si>
    <t>RENAN MATHEUS ABRANTES FERNANDES</t>
  </si>
  <si>
    <t>ASSISTENTE DE INFORMATICA I</t>
  </si>
  <si>
    <t>JONATHAS DE ANDRADE RODRIGUES</t>
  </si>
  <si>
    <t>MEDIA PROV VAR... AB</t>
  </si>
  <si>
    <t>REJANE DOS PASSOS MACHADO</t>
  </si>
  <si>
    <t>TECNICO EM OPERAÇÕES</t>
  </si>
  <si>
    <t>TECNICO EM SEGURANÃ‡A NO TRABALHO I</t>
  </si>
  <si>
    <t>FLAVIO LOPES DE ASSIS</t>
  </si>
  <si>
    <t>TECNICO INDUSTRIAL EM ELETROTECNICA I</t>
  </si>
  <si>
    <t>AUX  PEC  RES 071/92</t>
  </si>
  <si>
    <t>ENIO LANDIM DANTAS</t>
  </si>
  <si>
    <t>EMERSON SANTOS SOFFA</t>
  </si>
  <si>
    <t>CLAITON SOUSA LIMA</t>
  </si>
  <si>
    <t>WILLAN ARAUJO DA SILVA</t>
  </si>
  <si>
    <t>EDNILSON ALVES DA SILVA</t>
  </si>
  <si>
    <t>VILMAR TAVARES DA SILVA</t>
  </si>
  <si>
    <t>ESDRAS DOS SANTOS SILVEIRA</t>
  </si>
  <si>
    <t>JULIANO VIDOI IORI</t>
  </si>
  <si>
    <t>WILLIAM MOREIRA DE SOUSA</t>
  </si>
  <si>
    <t>GUSTAVO DA COSTA VERGARA</t>
  </si>
  <si>
    <t>MOZART FRANCISCO DAMASCENO</t>
  </si>
  <si>
    <t>RENATO DAVID COIMBRA</t>
  </si>
  <si>
    <t>VITOR DOS SANTOS FERREIRA</t>
  </si>
  <si>
    <t>RENATO DE SOUZA</t>
  </si>
  <si>
    <t>MARCELO PINHEIRO COSTA</t>
  </si>
  <si>
    <t>ANTONIO DOS SANTOS SEABRA JUNIOR</t>
  </si>
  <si>
    <t>WELTON CARDOSO NASCIMENTO</t>
  </si>
  <si>
    <t>FERNANDO RAMOS DOS SANTOS</t>
  </si>
  <si>
    <t>EMANUEL CONCORDIA BARONI</t>
  </si>
  <si>
    <t>WESLEY CORDEIRO FERREIRA</t>
  </si>
  <si>
    <t>EDIMAR AMARAL</t>
  </si>
  <si>
    <t>TECNICO INDUSTRIAL EM MECANICA I</t>
  </si>
  <si>
    <t>TECNICO INDUSTRIAL EM TELECOMUNICAÇÕES I</t>
  </si>
  <si>
    <t>JOSE DONIZETE NUNES MACHADO</t>
  </si>
  <si>
    <t>ALESSIO CANDIDO DA SILVA</t>
  </si>
  <si>
    <t>RENATO RIBEIRO DE MORAIS</t>
  </si>
  <si>
    <t>GUILHERME SILVA DE LIMA</t>
  </si>
  <si>
    <t>IMPOSTO RENDA ......</t>
  </si>
  <si>
    <t>ADIANT FERIAS</t>
  </si>
  <si>
    <t>TICKET / ALIMENTACAO</t>
  </si>
  <si>
    <t>CELGPR. CONTRIBUIÇA0</t>
  </si>
  <si>
    <t>CELGPREV RISCO</t>
  </si>
  <si>
    <t>CELGPREV ADM</t>
  </si>
  <si>
    <t>CONTR. CACELG/CAFIM</t>
  </si>
  <si>
    <t>CONSIG CACELG/CAFIM</t>
  </si>
  <si>
    <t>CELGMED/VIVACOM CONT</t>
  </si>
  <si>
    <t>CELGMED/VIVACOM C-E</t>
  </si>
  <si>
    <t>CELGM/VIVACOM DEP ES</t>
  </si>
  <si>
    <t>CACELG/CAFIM COMPRAS</t>
  </si>
  <si>
    <t>PENSAO ALIMENT MES</t>
  </si>
  <si>
    <t>CONSIGNACAO   ELETRA</t>
  </si>
  <si>
    <t>CONTR  SIND   STIUEG</t>
  </si>
  <si>
    <t>FALTAS FERIAS.......</t>
  </si>
  <si>
    <t>IMPOSTO RENDA.... FE</t>
  </si>
  <si>
    <t>CONTR SIND ENG</t>
  </si>
  <si>
    <t>PNV</t>
  </si>
  <si>
    <t>PV</t>
  </si>
  <si>
    <t>PCR</t>
  </si>
  <si>
    <t>FÉRIAS</t>
  </si>
  <si>
    <t>ABONO DE FÉRIAS</t>
  </si>
  <si>
    <t>13° SALARIO</t>
  </si>
  <si>
    <t>PROVENTOS</t>
  </si>
  <si>
    <t>DESCONTOS</t>
  </si>
  <si>
    <t>LÍQUIDO</t>
  </si>
  <si>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</si>
  <si>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</si>
  <si>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</si>
  <si>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>FUNÇÃO GRATIFICADA</t>
  </si>
  <si>
    <t>Não se Aplica</t>
  </si>
  <si>
    <t>CONTADOR GERAL</t>
  </si>
  <si>
    <t>GERENTE</t>
  </si>
  <si>
    <t>PROCURADOR GERAL</t>
  </si>
  <si>
    <t>CONTROLLER</t>
  </si>
  <si>
    <t>DIRETOR</t>
  </si>
  <si>
    <t>REFERENCIA</t>
  </si>
  <si>
    <t>VÍNCULO</t>
  </si>
  <si>
    <t xml:space="preserve">R / 27   </t>
  </si>
  <si>
    <t>EFET.</t>
  </si>
  <si>
    <t xml:space="preserve">R / 28   </t>
  </si>
  <si>
    <t xml:space="preserve">R / 16   </t>
  </si>
  <si>
    <t xml:space="preserve">R / 38   </t>
  </si>
  <si>
    <t xml:space="preserve">R / 20   </t>
  </si>
  <si>
    <t xml:space="preserve">R / 18   </t>
  </si>
  <si>
    <t xml:space="preserve">R / 25   </t>
  </si>
  <si>
    <t xml:space="preserve">R / 47   </t>
  </si>
  <si>
    <t xml:space="preserve">R / 21   </t>
  </si>
  <si>
    <t xml:space="preserve">R / 49   </t>
  </si>
  <si>
    <t xml:space="preserve">R / 39   </t>
  </si>
  <si>
    <t xml:space="preserve">R / 45   </t>
  </si>
  <si>
    <t xml:space="preserve">R / 14   </t>
  </si>
  <si>
    <t xml:space="preserve">R / 15   </t>
  </si>
  <si>
    <t xml:space="preserve">R / 7    </t>
  </si>
  <si>
    <t xml:space="preserve">R / 40   </t>
  </si>
  <si>
    <t xml:space="preserve">R / 6    </t>
  </si>
  <si>
    <t xml:space="preserve">R / 4    </t>
  </si>
  <si>
    <t xml:space="preserve">R / 13   </t>
  </si>
  <si>
    <t xml:space="preserve">R / 12   </t>
  </si>
  <si>
    <t xml:space="preserve">R / 5    </t>
  </si>
  <si>
    <t xml:space="preserve">R / 37   </t>
  </si>
  <si>
    <t xml:space="preserve">R / 3    </t>
  </si>
  <si>
    <t xml:space="preserve">R / 11   </t>
  </si>
  <si>
    <t xml:space="preserve">R / 36   </t>
  </si>
  <si>
    <t xml:space="preserve">R / 60   </t>
  </si>
  <si>
    <t>COM.</t>
  </si>
  <si>
    <t xml:space="preserve">R / 24   </t>
  </si>
  <si>
    <t xml:space="preserve">R / 51   </t>
  </si>
  <si>
    <t xml:space="preserve">R / 34   </t>
  </si>
  <si>
    <t xml:space="preserve">R / 29   </t>
  </si>
  <si>
    <t xml:space="preserve">R / 53   </t>
  </si>
  <si>
    <t xml:space="preserve">R / 41   </t>
  </si>
  <si>
    <t xml:space="preserve">R / 35   </t>
  </si>
  <si>
    <t xml:space="preserve">R / 1    </t>
  </si>
  <si>
    <t>CONS. ADM</t>
  </si>
  <si>
    <t>MEM. CAE</t>
  </si>
  <si>
    <t>CONS. FISCAL</t>
  </si>
  <si>
    <t>ESTAG.</t>
  </si>
  <si>
    <t>ADIC FERIAS 1/3...FERIAS</t>
  </si>
  <si>
    <t>CELGMED/VIVACOM PARC</t>
  </si>
  <si>
    <t>CARLOS EDUARDO RIBEIRO BATISTA</t>
  </si>
  <si>
    <t>DANYELI CARVALHO DE SA</t>
  </si>
  <si>
    <t xml:space="preserve">R / 43   </t>
  </si>
  <si>
    <t xml:space="preserve">R / 39  </t>
  </si>
  <si>
    <t>AUX OPER/COT/ENCARRE</t>
  </si>
  <si>
    <t>HONORARIOS FERIAS</t>
  </si>
  <si>
    <t>DES AUX OPER/COT/ENC</t>
  </si>
  <si>
    <t>DEV HONORARIOS</t>
  </si>
  <si>
    <t>I N S S ............</t>
  </si>
  <si>
    <t>INSS ............</t>
  </si>
  <si>
    <t>PETERSONN GOMES CAPARROSA SILVA</t>
  </si>
  <si>
    <t>ABONO PEC HONORARIO</t>
  </si>
  <si>
    <t>CONSIGNAÇÃO CREDCELG</t>
  </si>
  <si>
    <t xml:space="preserve">BOLSA      </t>
  </si>
  <si>
    <t>NATHIELY BRAGA GONÇALVES</t>
  </si>
  <si>
    <t>FREDERICO DE BARROS MORAES</t>
  </si>
  <si>
    <t>ISABELLA ALVES FELIPE</t>
  </si>
  <si>
    <t>DAVID AIRES LESTE</t>
  </si>
  <si>
    <t>INCORP TRANSFERENCIA</t>
  </si>
  <si>
    <t>HORAS  EXTRAS    50%</t>
  </si>
  <si>
    <t>AB COMP AUX DOENCA</t>
  </si>
  <si>
    <t>AUX DOENCA INSS.....</t>
  </si>
  <si>
    <t>DEV AUX DOENCA INSS</t>
  </si>
  <si>
    <t>FALTA LICENCA.......</t>
  </si>
  <si>
    <t>FOLHA DE PAGAMENTO - COMPANHIA CELG DE PARTICIPAÇÕES - SETEMBRO/2022</t>
  </si>
  <si>
    <t xml:space="preserve">SHARA FERRAZ DA LUZ             </t>
  </si>
  <si>
    <t xml:space="preserve">JOSE MARCILIO DOS SANTOS        </t>
  </si>
  <si>
    <t xml:space="preserve">MATHEUS NEVES TOLENTINO         </t>
  </si>
  <si>
    <t xml:space="preserve">NUBIA CELINA PEREIRA DA SILVA   </t>
  </si>
  <si>
    <t xml:space="preserve">ASSESSOR DE GABINETE                              </t>
  </si>
  <si>
    <t xml:space="preserve">R / 30   </t>
  </si>
  <si>
    <t>AUD - AUDITORIA INTERNA</t>
  </si>
  <si>
    <t>PR-OUV - OUVIDORIA</t>
  </si>
  <si>
    <t>DIF CELGPREV CONTRIB</t>
  </si>
  <si>
    <t>DIF CELGPREV RISCO</t>
  </si>
  <si>
    <t>DIF CELGPREV ADM</t>
  </si>
  <si>
    <t>DEV AUXILIO EDUCAÇÃO</t>
  </si>
  <si>
    <t>DIF TICKET/ALIMENTAC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</si>
  <si>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Abono Complementar Auxílio Doença e ou Acidente, entre outros.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</si>
</sst>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9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0" fontId="30" fillId="0" borderId="10" xfId="0" applyFont="1" applyBorder="1" applyAlignment="1">
      <alignment/>
    </xf>
    <xf numFmtId="0" fontId="30" fillId="34" borderId="10" xfId="0" applyFont="1" applyFill="1" applyBorder="1" applyAlignment="1">
      <alignment/>
    </xf>
    <xf numFmtId="43" fontId="36" fillId="0" borderId="10" xfId="0" applyNumberFormat="1" applyFont="1" applyBorder="1" applyAlignment="1">
      <alignment/>
    </xf>
    <xf numFmtId="43" fontId="36" fillId="0" borderId="12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180975</xdr:rowOff>
    </xdr:from>
    <xdr:to>
      <xdr:col>1</xdr:col>
      <xdr:colOff>457200</xdr:colOff>
      <xdr:row>6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1475"/>
          <a:ext cx="3695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H159"/>
  <sheetViews>
    <sheetView tabSelected="1" zoomScalePageLayoutView="0" workbookViewId="0" topLeftCell="A1">
      <pane xSplit="2" ySplit="9" topLeftCell="C7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44" sqref="C144"/>
    </sheetView>
  </sheetViews>
  <sheetFormatPr defaultColWidth="9.140625" defaultRowHeight="15"/>
  <cols>
    <col min="1" max="1" width="49.7109375" style="0" bestFit="1" customWidth="1"/>
    <col min="2" max="2" width="8.57421875" style="0" bestFit="1" customWidth="1"/>
    <col min="3" max="3" width="32.28125" style="0" customWidth="1"/>
    <col min="4" max="4" width="46.28125" style="0" bestFit="1" customWidth="1"/>
    <col min="5" max="5" width="21.57421875" style="0" bestFit="1" customWidth="1"/>
    <col min="6" max="7" width="12.8515625" style="0" bestFit="1" customWidth="1"/>
    <col min="8" max="8" width="47.421875" style="0" bestFit="1" customWidth="1"/>
    <col min="9" max="9" width="13.28125" style="0" bestFit="1" customWidth="1"/>
    <col min="10" max="10" width="21.7109375" style="0" hidden="1" customWidth="1"/>
    <col min="11" max="11" width="24.00390625" style="0" hidden="1" customWidth="1"/>
    <col min="12" max="12" width="9.28125" style="0" hidden="1" customWidth="1"/>
    <col min="13" max="13" width="22.8515625" style="0" hidden="1" customWidth="1"/>
    <col min="14" max="14" width="15.7109375" style="0" hidden="1" customWidth="1"/>
    <col min="15" max="15" width="22.421875" style="0" hidden="1" customWidth="1"/>
    <col min="16" max="16" width="19.00390625" style="0" hidden="1" customWidth="1"/>
    <col min="17" max="17" width="22.421875" style="0" hidden="1" customWidth="1"/>
    <col min="18" max="18" width="21.140625" style="0" hidden="1" customWidth="1"/>
    <col min="19" max="19" width="23.28125" style="0" hidden="1" customWidth="1"/>
    <col min="20" max="20" width="19.00390625" style="0" hidden="1" customWidth="1"/>
    <col min="21" max="21" width="23.57421875" style="0" hidden="1" customWidth="1"/>
    <col min="22" max="22" width="10.57421875" style="0" bestFit="1" customWidth="1"/>
    <col min="23" max="23" width="19.8515625" style="0" hidden="1" customWidth="1"/>
    <col min="24" max="24" width="18.28125" style="0" hidden="1" customWidth="1"/>
    <col min="25" max="25" width="20.140625" style="0" hidden="1" customWidth="1"/>
    <col min="26" max="26" width="19.421875" style="0" hidden="1" customWidth="1"/>
    <col min="27" max="27" width="10.57421875" style="0" bestFit="1" customWidth="1"/>
    <col min="28" max="29" width="19.57421875" style="0" hidden="1" customWidth="1"/>
    <col min="30" max="30" width="23.8515625" style="0" hidden="1" customWidth="1"/>
    <col min="31" max="31" width="19.140625" style="0" hidden="1" customWidth="1"/>
    <col min="32" max="32" width="19.00390625" style="0" hidden="1" customWidth="1"/>
    <col min="33" max="33" width="22.140625" style="0" hidden="1" customWidth="1"/>
    <col min="34" max="34" width="22.421875" style="0" hidden="1" customWidth="1"/>
    <col min="35" max="35" width="11.57421875" style="0" bestFit="1" customWidth="1"/>
    <col min="36" max="36" width="23.140625" style="0" hidden="1" customWidth="1"/>
    <col min="37" max="37" width="19.8515625" style="0" hidden="1" customWidth="1"/>
    <col min="38" max="38" width="21.7109375" style="0" hidden="1" customWidth="1"/>
    <col min="39" max="39" width="22.00390625" style="0" hidden="1" customWidth="1"/>
    <col min="40" max="40" width="22.8515625" style="0" hidden="1" customWidth="1"/>
    <col min="41" max="41" width="21.00390625" style="0" hidden="1" customWidth="1"/>
    <col min="42" max="42" width="18.7109375" style="0" hidden="1" customWidth="1"/>
    <col min="43" max="43" width="20.140625" style="0" hidden="1" customWidth="1"/>
    <col min="44" max="44" width="17.00390625" style="0" bestFit="1" customWidth="1"/>
    <col min="45" max="46" width="23.421875" style="0" hidden="1" customWidth="1"/>
    <col min="47" max="47" width="21.140625" style="0" hidden="1" customWidth="1"/>
    <col min="48" max="48" width="21.8515625" style="0" hidden="1" customWidth="1"/>
    <col min="49" max="49" width="21.57421875" style="0" hidden="1" customWidth="1"/>
    <col min="50" max="50" width="20.140625" style="0" hidden="1" customWidth="1"/>
    <col min="51" max="51" width="11.7109375" style="0" bestFit="1" customWidth="1"/>
    <col min="52" max="52" width="19.28125" style="0" hidden="1" customWidth="1"/>
    <col min="53" max="53" width="14.28125" style="0" bestFit="1" customWidth="1"/>
    <col min="54" max="54" width="11.7109375" style="0" bestFit="1" customWidth="1"/>
    <col min="55" max="55" width="14.421875" style="0" hidden="1" customWidth="1"/>
    <col min="56" max="56" width="24.421875" style="0" hidden="1" customWidth="1"/>
    <col min="57" max="57" width="23.7109375" style="0" hidden="1" customWidth="1"/>
    <col min="58" max="58" width="23.00390625" style="0" hidden="1" customWidth="1"/>
    <col min="59" max="59" width="25.140625" style="0" hidden="1" customWidth="1"/>
    <col min="60" max="60" width="24.8515625" style="0" hidden="1" customWidth="1"/>
    <col min="61" max="61" width="22.421875" style="0" hidden="1" customWidth="1"/>
    <col min="62" max="62" width="15.00390625" style="0" hidden="1" customWidth="1"/>
    <col min="63" max="63" width="15.8515625" style="0" hidden="1" customWidth="1"/>
    <col min="64" max="64" width="22.421875" style="0" hidden="1" customWidth="1"/>
    <col min="65" max="65" width="22.57421875" style="0" hidden="1" customWidth="1"/>
    <col min="66" max="66" width="24.421875" style="0" hidden="1" customWidth="1"/>
    <col min="67" max="67" width="20.28125" style="0" hidden="1" customWidth="1"/>
    <col min="68" max="68" width="16.28125" style="0" hidden="1" customWidth="1"/>
    <col min="69" max="69" width="22.140625" style="0" hidden="1" customWidth="1"/>
    <col min="70" max="70" width="23.00390625" style="0" hidden="1" customWidth="1"/>
    <col min="71" max="71" width="21.7109375" style="0" hidden="1" customWidth="1"/>
    <col min="72" max="72" width="23.140625" style="0" hidden="1" customWidth="1"/>
    <col min="73" max="73" width="18.57421875" style="0" hidden="1" customWidth="1"/>
    <col min="74" max="74" width="18.140625" style="0" hidden="1" customWidth="1"/>
    <col min="75" max="75" width="13.7109375" style="0" hidden="1" customWidth="1"/>
    <col min="76" max="76" width="20.140625" style="0" hidden="1" customWidth="1"/>
    <col min="77" max="77" width="21.00390625" style="0" hidden="1" customWidth="1"/>
    <col min="78" max="78" width="12.28125" style="0" hidden="1" customWidth="1"/>
    <col min="79" max="81" width="21.421875" style="0" hidden="1" customWidth="1"/>
    <col min="82" max="82" width="21.00390625" style="0" hidden="1" customWidth="1"/>
    <col min="83" max="85" width="21.421875" style="0" hidden="1" customWidth="1"/>
    <col min="86" max="86" width="13.28125" style="0" bestFit="1" customWidth="1"/>
  </cols>
  <sheetData>
    <row r="3" ht="21">
      <c r="C3" s="4" t="s">
        <v>317</v>
      </c>
    </row>
    <row r="4" ht="21">
      <c r="C4" s="5"/>
    </row>
    <row r="5" ht="21">
      <c r="C5" s="4" t="s">
        <v>239</v>
      </c>
    </row>
    <row r="6" ht="21">
      <c r="C6" s="5" t="s">
        <v>240</v>
      </c>
    </row>
    <row r="7" ht="21">
      <c r="C7" s="5" t="s">
        <v>241</v>
      </c>
    </row>
    <row r="8" ht="21">
      <c r="C8" s="5" t="s">
        <v>331</v>
      </c>
    </row>
    <row r="9" spans="1:86" ht="14.25">
      <c r="A9" s="6" t="s">
        <v>1</v>
      </c>
      <c r="B9" s="6" t="s">
        <v>0</v>
      </c>
      <c r="C9" s="6" t="s">
        <v>2</v>
      </c>
      <c r="D9" s="6" t="s">
        <v>3</v>
      </c>
      <c r="E9" s="6" t="s">
        <v>242</v>
      </c>
      <c r="F9" s="6" t="s">
        <v>249</v>
      </c>
      <c r="G9" s="6" t="s">
        <v>250</v>
      </c>
      <c r="H9" s="6" t="s">
        <v>4</v>
      </c>
      <c r="I9" s="1" t="s">
        <v>230</v>
      </c>
      <c r="J9" s="2" t="s">
        <v>140</v>
      </c>
      <c r="K9" s="2" t="s">
        <v>8</v>
      </c>
      <c r="L9" s="2" t="s">
        <v>306</v>
      </c>
      <c r="M9" s="2" t="s">
        <v>88</v>
      </c>
      <c r="N9" s="2" t="s">
        <v>90</v>
      </c>
      <c r="O9" s="2" t="s">
        <v>31</v>
      </c>
      <c r="P9" s="2" t="s">
        <v>21</v>
      </c>
      <c r="Q9" s="2" t="s">
        <v>89</v>
      </c>
      <c r="R9" s="2" t="s">
        <v>311</v>
      </c>
      <c r="S9" s="2" t="s">
        <v>60</v>
      </c>
      <c r="T9" s="2" t="s">
        <v>80</v>
      </c>
      <c r="U9" s="2" t="s">
        <v>7</v>
      </c>
      <c r="V9" s="1" t="s">
        <v>231</v>
      </c>
      <c r="W9" s="2" t="s">
        <v>138</v>
      </c>
      <c r="X9" s="2" t="s">
        <v>141</v>
      </c>
      <c r="Y9" s="2" t="s">
        <v>312</v>
      </c>
      <c r="Z9" s="2" t="s">
        <v>139</v>
      </c>
      <c r="AA9" s="3" t="s">
        <v>232</v>
      </c>
      <c r="AB9" s="2" t="s">
        <v>314</v>
      </c>
      <c r="AC9" s="2" t="s">
        <v>184</v>
      </c>
      <c r="AD9" s="2" t="s">
        <v>297</v>
      </c>
      <c r="AE9" s="2" t="s">
        <v>39</v>
      </c>
      <c r="AF9" s="2" t="s">
        <v>22</v>
      </c>
      <c r="AG9" s="2" t="s">
        <v>313</v>
      </c>
      <c r="AH9" s="2" t="s">
        <v>26</v>
      </c>
      <c r="AI9" s="3" t="s">
        <v>233</v>
      </c>
      <c r="AJ9" s="2" t="s">
        <v>291</v>
      </c>
      <c r="AK9" s="2" t="s">
        <v>298</v>
      </c>
      <c r="AL9" s="2" t="s">
        <v>105</v>
      </c>
      <c r="AM9" s="2" t="s">
        <v>104</v>
      </c>
      <c r="AN9" s="2" t="s">
        <v>103</v>
      </c>
      <c r="AO9" s="2" t="s">
        <v>102</v>
      </c>
      <c r="AP9" s="2" t="s">
        <v>100</v>
      </c>
      <c r="AQ9" s="2" t="s">
        <v>101</v>
      </c>
      <c r="AR9" s="1" t="s">
        <v>234</v>
      </c>
      <c r="AS9" s="2" t="s">
        <v>304</v>
      </c>
      <c r="AT9" s="2" t="s">
        <v>172</v>
      </c>
      <c r="AU9" s="2" t="s">
        <v>173</v>
      </c>
      <c r="AV9" s="2" t="s">
        <v>174</v>
      </c>
      <c r="AW9" s="2" t="s">
        <v>178</v>
      </c>
      <c r="AX9" s="2" t="s">
        <v>171</v>
      </c>
      <c r="AY9" s="1" t="s">
        <v>235</v>
      </c>
      <c r="AZ9" s="2" t="s">
        <v>119</v>
      </c>
      <c r="BA9" s="1" t="s">
        <v>236</v>
      </c>
      <c r="BB9" s="1" t="s">
        <v>237</v>
      </c>
      <c r="BC9" s="2" t="s">
        <v>213</v>
      </c>
      <c r="BD9" s="2" t="s">
        <v>223</v>
      </c>
      <c r="BE9" s="2" t="s">
        <v>222</v>
      </c>
      <c r="BF9" s="2" t="s">
        <v>221</v>
      </c>
      <c r="BG9" s="2" t="s">
        <v>220</v>
      </c>
      <c r="BH9" s="2" t="s">
        <v>292</v>
      </c>
      <c r="BI9" s="2" t="s">
        <v>215</v>
      </c>
      <c r="BJ9" s="2" t="s">
        <v>217</v>
      </c>
      <c r="BK9" s="2" t="s">
        <v>216</v>
      </c>
      <c r="BL9" s="2" t="s">
        <v>219</v>
      </c>
      <c r="BM9" s="2" t="s">
        <v>225</v>
      </c>
      <c r="BN9" s="2" t="s">
        <v>305</v>
      </c>
      <c r="BO9" s="2" t="s">
        <v>226</v>
      </c>
      <c r="BP9" s="2" t="s">
        <v>229</v>
      </c>
      <c r="BQ9" s="2" t="s">
        <v>218</v>
      </c>
      <c r="BR9" s="2" t="s">
        <v>299</v>
      </c>
      <c r="BS9" s="2" t="s">
        <v>315</v>
      </c>
      <c r="BT9" s="2" t="s">
        <v>329</v>
      </c>
      <c r="BU9" s="2" t="s">
        <v>300</v>
      </c>
      <c r="BV9" s="2" t="s">
        <v>328</v>
      </c>
      <c r="BW9" s="2" t="s">
        <v>326</v>
      </c>
      <c r="BX9" s="2" t="s">
        <v>327</v>
      </c>
      <c r="BY9" s="2" t="s">
        <v>330</v>
      </c>
      <c r="BZ9" s="2" t="s">
        <v>316</v>
      </c>
      <c r="CA9" s="2" t="s">
        <v>227</v>
      </c>
      <c r="CB9" s="2" t="s">
        <v>301</v>
      </c>
      <c r="CC9" s="2" t="s">
        <v>212</v>
      </c>
      <c r="CD9" s="2" t="s">
        <v>228</v>
      </c>
      <c r="CE9" s="2" t="s">
        <v>302</v>
      </c>
      <c r="CF9" s="2" t="s">
        <v>224</v>
      </c>
      <c r="CG9" s="2" t="s">
        <v>214</v>
      </c>
      <c r="CH9" s="1" t="s">
        <v>238</v>
      </c>
    </row>
    <row r="10" spans="1:86" ht="14.25">
      <c r="A10" s="8" t="s">
        <v>182</v>
      </c>
      <c r="B10" s="8">
        <v>10005</v>
      </c>
      <c r="C10" s="8" t="s">
        <v>180</v>
      </c>
      <c r="D10" s="8" t="s">
        <v>183</v>
      </c>
      <c r="E10" s="7" t="s">
        <v>243</v>
      </c>
      <c r="F10" s="8" t="s">
        <v>251</v>
      </c>
      <c r="G10" s="8" t="s">
        <v>252</v>
      </c>
      <c r="H10" s="8" t="s">
        <v>324</v>
      </c>
      <c r="I10" s="9">
        <f aca="true" t="shared" si="0" ref="I10:I41">SUM(J10:U10)</f>
        <v>12723.29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4685.73</v>
      </c>
      <c r="S10" s="9">
        <v>0</v>
      </c>
      <c r="T10" s="9">
        <v>8037.56</v>
      </c>
      <c r="U10" s="9">
        <v>0</v>
      </c>
      <c r="V10" s="9">
        <f aca="true" t="shared" si="1" ref="V10:V41">SUM(W10:Z10)</f>
        <v>0</v>
      </c>
      <c r="W10" s="9">
        <v>0</v>
      </c>
      <c r="X10" s="9">
        <v>0</v>
      </c>
      <c r="Y10" s="9">
        <v>0</v>
      </c>
      <c r="Z10" s="9">
        <v>0</v>
      </c>
      <c r="AA10" s="9">
        <f aca="true" t="shared" si="2" ref="AA10:AA41">SUM(AB10:AH10)</f>
        <v>2180.3</v>
      </c>
      <c r="AB10" s="9">
        <v>0</v>
      </c>
      <c r="AC10" s="9">
        <v>1507.52</v>
      </c>
      <c r="AD10" s="9">
        <v>0</v>
      </c>
      <c r="AE10" s="9">
        <v>0</v>
      </c>
      <c r="AF10" s="9">
        <v>672.78</v>
      </c>
      <c r="AG10" s="9">
        <v>0</v>
      </c>
      <c r="AH10" s="9">
        <v>0</v>
      </c>
      <c r="AI10" s="9">
        <f aca="true" t="shared" si="3" ref="AI10:AI41">SUM(AJ10:AQ10)</f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f aca="true" t="shared" si="4" ref="AR10:AR41">SUM(AS10:AX10)</f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f>SUM(AZ10)</f>
        <v>0</v>
      </c>
      <c r="AZ10" s="9">
        <v>0</v>
      </c>
      <c r="BA10" s="9">
        <f aca="true" t="shared" si="5" ref="BA10:BA41">AY10+AR10+AI10+AA10+V10+I10</f>
        <v>14903.59</v>
      </c>
      <c r="BB10" s="9">
        <f aca="true" t="shared" si="6" ref="BB10:BB41">SUM(BC10:CG10)</f>
        <v>7369.520000000001</v>
      </c>
      <c r="BC10" s="9">
        <v>0</v>
      </c>
      <c r="BD10" s="9">
        <v>0</v>
      </c>
      <c r="BE10" s="9">
        <v>300.16</v>
      </c>
      <c r="BF10" s="9">
        <v>103.49</v>
      </c>
      <c r="BG10" s="9">
        <v>1066.32</v>
      </c>
      <c r="BH10" s="9">
        <v>0</v>
      </c>
      <c r="BI10" s="9">
        <v>823.99</v>
      </c>
      <c r="BJ10" s="9">
        <v>131.84</v>
      </c>
      <c r="BK10" s="9">
        <v>38.45</v>
      </c>
      <c r="BL10" s="9">
        <v>1249.43</v>
      </c>
      <c r="BM10" s="9">
        <v>0</v>
      </c>
      <c r="BN10" s="9">
        <v>0</v>
      </c>
      <c r="BO10" s="9">
        <v>80.37</v>
      </c>
      <c r="BP10" s="9">
        <v>0</v>
      </c>
      <c r="BQ10" s="9">
        <v>127.23</v>
      </c>
      <c r="BR10" s="9">
        <v>0</v>
      </c>
      <c r="BS10" s="9">
        <v>0</v>
      </c>
      <c r="BT10" s="9">
        <v>0</v>
      </c>
      <c r="BU10" s="9">
        <v>0</v>
      </c>
      <c r="BV10" s="9">
        <v>12.56</v>
      </c>
      <c r="BW10" s="9">
        <v>78.48</v>
      </c>
      <c r="BX10" s="9">
        <v>3.67</v>
      </c>
      <c r="BY10" s="9">
        <v>0</v>
      </c>
      <c r="BZ10" s="9">
        <v>0</v>
      </c>
      <c r="CA10" s="9">
        <v>0</v>
      </c>
      <c r="CB10" s="9">
        <v>0</v>
      </c>
      <c r="CC10" s="9">
        <v>2493.3</v>
      </c>
      <c r="CD10" s="9">
        <v>0</v>
      </c>
      <c r="CE10" s="9">
        <v>828.38</v>
      </c>
      <c r="CF10" s="9">
        <v>0</v>
      </c>
      <c r="CG10" s="9">
        <v>31.85</v>
      </c>
      <c r="CH10" s="9">
        <f aca="true" t="shared" si="7" ref="CH10:CH41">BA10-BB10</f>
        <v>7534.069999999999</v>
      </c>
    </row>
    <row r="11" spans="1:86" ht="14.25">
      <c r="A11" s="8" t="s">
        <v>185</v>
      </c>
      <c r="B11" s="8">
        <v>10017</v>
      </c>
      <c r="C11" s="8" t="s">
        <v>180</v>
      </c>
      <c r="D11" s="8" t="s">
        <v>183</v>
      </c>
      <c r="E11" s="7" t="s">
        <v>243</v>
      </c>
      <c r="F11" s="8" t="s">
        <v>253</v>
      </c>
      <c r="G11" s="8" t="s">
        <v>252</v>
      </c>
      <c r="H11" s="8" t="s">
        <v>49</v>
      </c>
      <c r="I11" s="9">
        <f t="shared" si="0"/>
        <v>14499.39</v>
      </c>
      <c r="J11" s="9">
        <v>3346.01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2794.31</v>
      </c>
      <c r="S11" s="9">
        <v>0</v>
      </c>
      <c r="T11" s="9">
        <v>8359.07</v>
      </c>
      <c r="U11" s="9">
        <v>0</v>
      </c>
      <c r="V11" s="9">
        <f t="shared" si="1"/>
        <v>0</v>
      </c>
      <c r="W11" s="9">
        <v>0</v>
      </c>
      <c r="X11" s="9">
        <v>0</v>
      </c>
      <c r="Y11" s="9">
        <v>0</v>
      </c>
      <c r="Z11" s="9">
        <v>0</v>
      </c>
      <c r="AA11" s="9">
        <f t="shared" si="2"/>
        <v>672.78</v>
      </c>
      <c r="AB11" s="9">
        <v>0</v>
      </c>
      <c r="AC11" s="9">
        <v>0</v>
      </c>
      <c r="AD11" s="9">
        <v>0</v>
      </c>
      <c r="AE11" s="9">
        <v>0</v>
      </c>
      <c r="AF11" s="9">
        <v>672.78</v>
      </c>
      <c r="AG11" s="9">
        <v>0</v>
      </c>
      <c r="AH11" s="9">
        <v>0</v>
      </c>
      <c r="AI11" s="9">
        <f t="shared" si="3"/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f t="shared" si="4"/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f aca="true" t="shared" si="8" ref="AY11:AY73">SUM(AZ11)</f>
        <v>0</v>
      </c>
      <c r="AZ11" s="9">
        <v>0</v>
      </c>
      <c r="BA11" s="9">
        <f t="shared" si="5"/>
        <v>15172.17</v>
      </c>
      <c r="BB11" s="9">
        <f t="shared" si="6"/>
        <v>8907.32</v>
      </c>
      <c r="BC11" s="9">
        <v>0</v>
      </c>
      <c r="BD11" s="9">
        <v>149.9</v>
      </c>
      <c r="BE11" s="9">
        <v>993.36</v>
      </c>
      <c r="BF11" s="9">
        <v>700.79</v>
      </c>
      <c r="BG11" s="9">
        <v>1066.32</v>
      </c>
      <c r="BH11" s="9">
        <v>0</v>
      </c>
      <c r="BI11" s="9">
        <v>823.99</v>
      </c>
      <c r="BJ11" s="9">
        <v>131.84</v>
      </c>
      <c r="BK11" s="9">
        <v>38.45</v>
      </c>
      <c r="BL11" s="9">
        <v>1285.45</v>
      </c>
      <c r="BM11" s="9">
        <v>0</v>
      </c>
      <c r="BN11" s="9">
        <v>0</v>
      </c>
      <c r="BO11" s="9">
        <v>83.59</v>
      </c>
      <c r="BP11" s="9">
        <v>0</v>
      </c>
      <c r="BQ11" s="9">
        <v>111.53</v>
      </c>
      <c r="BR11" s="9">
        <v>0</v>
      </c>
      <c r="BS11" s="9">
        <v>0</v>
      </c>
      <c r="BT11" s="9">
        <v>0</v>
      </c>
      <c r="BU11" s="9">
        <v>0</v>
      </c>
      <c r="BV11" s="9">
        <v>12.56</v>
      </c>
      <c r="BW11" s="9">
        <v>78.48</v>
      </c>
      <c r="BX11" s="9">
        <v>3.67</v>
      </c>
      <c r="BY11" s="9">
        <v>0</v>
      </c>
      <c r="BZ11" s="9">
        <v>0</v>
      </c>
      <c r="CA11" s="9">
        <v>0</v>
      </c>
      <c r="CB11" s="9">
        <v>0</v>
      </c>
      <c r="CC11" s="9">
        <v>2567.16</v>
      </c>
      <c r="CD11" s="9">
        <v>0</v>
      </c>
      <c r="CE11" s="9">
        <v>828.38</v>
      </c>
      <c r="CF11" s="9">
        <v>0</v>
      </c>
      <c r="CG11" s="9">
        <v>31.85</v>
      </c>
      <c r="CH11" s="9">
        <f t="shared" si="7"/>
        <v>6264.85</v>
      </c>
    </row>
    <row r="12" spans="1:86" ht="14.25">
      <c r="A12" s="8" t="s">
        <v>135</v>
      </c>
      <c r="B12" s="8">
        <v>10029</v>
      </c>
      <c r="C12" s="8" t="s">
        <v>136</v>
      </c>
      <c r="D12" s="8" t="s">
        <v>137</v>
      </c>
      <c r="E12" s="7" t="s">
        <v>243</v>
      </c>
      <c r="F12" s="8" t="s">
        <v>254</v>
      </c>
      <c r="G12" s="8" t="s">
        <v>252</v>
      </c>
      <c r="H12" s="8" t="s">
        <v>36</v>
      </c>
      <c r="I12" s="9">
        <f t="shared" si="0"/>
        <v>8982</v>
      </c>
      <c r="J12" s="9">
        <v>2072.77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1688.18</v>
      </c>
      <c r="S12" s="9">
        <v>0</v>
      </c>
      <c r="T12" s="9">
        <v>5221.05</v>
      </c>
      <c r="U12" s="9">
        <v>0</v>
      </c>
      <c r="V12" s="9">
        <f t="shared" si="1"/>
        <v>547.5</v>
      </c>
      <c r="W12" s="9">
        <v>547.5</v>
      </c>
      <c r="X12" s="9">
        <v>0</v>
      </c>
      <c r="Y12" s="9">
        <v>0</v>
      </c>
      <c r="Z12" s="9">
        <v>0</v>
      </c>
      <c r="AA12" s="9">
        <f t="shared" si="2"/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f t="shared" si="3"/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f t="shared" si="4"/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f t="shared" si="8"/>
        <v>0</v>
      </c>
      <c r="AZ12" s="9">
        <v>0</v>
      </c>
      <c r="BA12" s="9">
        <f t="shared" si="5"/>
        <v>9529.5</v>
      </c>
      <c r="BB12" s="9">
        <f t="shared" si="6"/>
        <v>6798.050000000001</v>
      </c>
      <c r="BC12" s="9">
        <v>0</v>
      </c>
      <c r="BD12" s="9">
        <v>0</v>
      </c>
      <c r="BE12" s="9">
        <v>484.54</v>
      </c>
      <c r="BF12" s="9">
        <v>96.54</v>
      </c>
      <c r="BG12" s="9">
        <v>1066.64</v>
      </c>
      <c r="BH12" s="9">
        <v>0</v>
      </c>
      <c r="BI12" s="9">
        <v>381.18</v>
      </c>
      <c r="BJ12" s="9">
        <v>91.48</v>
      </c>
      <c r="BK12" s="9">
        <v>26.68</v>
      </c>
      <c r="BL12" s="9">
        <v>821.78</v>
      </c>
      <c r="BM12" s="9">
        <v>0</v>
      </c>
      <c r="BN12" s="9">
        <v>0</v>
      </c>
      <c r="BO12" s="9">
        <v>52.21</v>
      </c>
      <c r="BP12" s="9">
        <v>0</v>
      </c>
      <c r="BQ12" s="9">
        <v>69.09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616.01</v>
      </c>
      <c r="CD12" s="9">
        <v>0</v>
      </c>
      <c r="CE12" s="9">
        <v>828.38</v>
      </c>
      <c r="CF12" s="9">
        <v>2231.67</v>
      </c>
      <c r="CG12" s="9">
        <v>31.85</v>
      </c>
      <c r="CH12" s="9">
        <f t="shared" si="7"/>
        <v>2731.449999999999</v>
      </c>
    </row>
    <row r="13" spans="1:86" ht="14.25">
      <c r="A13" s="8" t="s">
        <v>93</v>
      </c>
      <c r="B13" s="8">
        <v>10030</v>
      </c>
      <c r="C13" s="8" t="s">
        <v>78</v>
      </c>
      <c r="D13" s="8" t="s">
        <v>94</v>
      </c>
      <c r="E13" s="7" t="s">
        <v>244</v>
      </c>
      <c r="F13" s="8" t="s">
        <v>255</v>
      </c>
      <c r="G13" s="8" t="s">
        <v>252</v>
      </c>
      <c r="H13" s="8" t="s">
        <v>41</v>
      </c>
      <c r="I13" s="9">
        <f t="shared" si="0"/>
        <v>36308.83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3365</v>
      </c>
      <c r="P13" s="9">
        <v>0</v>
      </c>
      <c r="Q13" s="9">
        <v>0</v>
      </c>
      <c r="R13" s="9">
        <v>20570.37</v>
      </c>
      <c r="S13" s="9">
        <v>0</v>
      </c>
      <c r="T13" s="9">
        <v>12373.46</v>
      </c>
      <c r="U13" s="9">
        <v>0</v>
      </c>
      <c r="V13" s="9">
        <f t="shared" si="1"/>
        <v>0</v>
      </c>
      <c r="W13" s="9">
        <v>0</v>
      </c>
      <c r="X13" s="9">
        <v>0</v>
      </c>
      <c r="Y13" s="9">
        <v>0</v>
      </c>
      <c r="Z13" s="9">
        <v>0</v>
      </c>
      <c r="AA13" s="9">
        <f t="shared" si="2"/>
        <v>1602.94</v>
      </c>
      <c r="AB13" s="9">
        <v>0</v>
      </c>
      <c r="AC13" s="9">
        <v>0</v>
      </c>
      <c r="AD13" s="9">
        <v>0</v>
      </c>
      <c r="AE13" s="9">
        <v>447.53</v>
      </c>
      <c r="AF13" s="9">
        <v>1155.41</v>
      </c>
      <c r="AG13" s="9">
        <v>0</v>
      </c>
      <c r="AH13" s="9">
        <v>0</v>
      </c>
      <c r="AI13" s="9">
        <f t="shared" si="3"/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f t="shared" si="4"/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f t="shared" si="8"/>
        <v>0</v>
      </c>
      <c r="AZ13" s="9">
        <v>0</v>
      </c>
      <c r="BA13" s="9">
        <f t="shared" si="5"/>
        <v>37911.770000000004</v>
      </c>
      <c r="BB13" s="9">
        <f t="shared" si="6"/>
        <v>17029.39</v>
      </c>
      <c r="BC13" s="9">
        <v>0</v>
      </c>
      <c r="BD13" s="9">
        <v>149.9</v>
      </c>
      <c r="BE13" s="9">
        <v>1071.87</v>
      </c>
      <c r="BF13" s="9">
        <v>32.16</v>
      </c>
      <c r="BG13" s="9">
        <v>1066.23</v>
      </c>
      <c r="BH13" s="9">
        <v>0</v>
      </c>
      <c r="BI13" s="9">
        <v>549.32</v>
      </c>
      <c r="BJ13" s="9">
        <v>175.78</v>
      </c>
      <c r="BK13" s="9">
        <v>38.45</v>
      </c>
      <c r="BL13" s="9">
        <v>1549.92</v>
      </c>
      <c r="BM13" s="9">
        <v>1083.48</v>
      </c>
      <c r="BN13" s="9">
        <v>0</v>
      </c>
      <c r="BO13" s="9">
        <v>0</v>
      </c>
      <c r="BP13" s="9">
        <v>0</v>
      </c>
      <c r="BQ13" s="9">
        <v>329.44</v>
      </c>
      <c r="BR13" s="9">
        <v>0</v>
      </c>
      <c r="BS13" s="9">
        <v>0</v>
      </c>
      <c r="BT13" s="9">
        <v>0</v>
      </c>
      <c r="BU13" s="9">
        <v>0</v>
      </c>
      <c r="BV13" s="9">
        <v>33.49</v>
      </c>
      <c r="BW13" s="9">
        <v>104.64</v>
      </c>
      <c r="BX13" s="9">
        <v>7.33</v>
      </c>
      <c r="BY13" s="9">
        <v>0</v>
      </c>
      <c r="BZ13" s="9">
        <v>0</v>
      </c>
      <c r="CA13" s="9">
        <v>0</v>
      </c>
      <c r="CB13" s="9">
        <v>0</v>
      </c>
      <c r="CC13" s="9">
        <v>8280.35</v>
      </c>
      <c r="CD13" s="9">
        <v>0</v>
      </c>
      <c r="CE13" s="9">
        <v>828.38</v>
      </c>
      <c r="CF13" s="9">
        <v>1696.8</v>
      </c>
      <c r="CG13" s="9">
        <v>31.85</v>
      </c>
      <c r="CH13" s="9">
        <f t="shared" si="7"/>
        <v>20882.380000000005</v>
      </c>
    </row>
    <row r="14" spans="1:86" ht="14.25">
      <c r="A14" s="8" t="s">
        <v>186</v>
      </c>
      <c r="B14" s="8">
        <v>10042</v>
      </c>
      <c r="C14" s="8" t="s">
        <v>180</v>
      </c>
      <c r="D14" s="8" t="s">
        <v>183</v>
      </c>
      <c r="E14" s="7" t="s">
        <v>243</v>
      </c>
      <c r="F14" s="8" t="s">
        <v>253</v>
      </c>
      <c r="G14" s="8" t="s">
        <v>252</v>
      </c>
      <c r="H14" s="8" t="s">
        <v>49</v>
      </c>
      <c r="I14" s="9">
        <f t="shared" si="0"/>
        <v>13828.73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5469.66</v>
      </c>
      <c r="S14" s="9">
        <v>0</v>
      </c>
      <c r="T14" s="9">
        <v>8359.07</v>
      </c>
      <c r="U14" s="9">
        <v>0</v>
      </c>
      <c r="V14" s="9">
        <f t="shared" si="1"/>
        <v>0</v>
      </c>
      <c r="W14" s="9">
        <v>0</v>
      </c>
      <c r="X14" s="9">
        <v>0</v>
      </c>
      <c r="Y14" s="9">
        <v>0</v>
      </c>
      <c r="Z14" s="9">
        <v>0</v>
      </c>
      <c r="AA14" s="9">
        <f t="shared" si="2"/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f t="shared" si="3"/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f t="shared" si="4"/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f t="shared" si="8"/>
        <v>0</v>
      </c>
      <c r="AZ14" s="9">
        <v>0</v>
      </c>
      <c r="BA14" s="9">
        <f t="shared" si="5"/>
        <v>13828.73</v>
      </c>
      <c r="BB14" s="9">
        <f t="shared" si="6"/>
        <v>8358.5</v>
      </c>
      <c r="BC14" s="9">
        <v>0</v>
      </c>
      <c r="BD14" s="9">
        <v>149.9</v>
      </c>
      <c r="BE14" s="9">
        <v>1070.8</v>
      </c>
      <c r="BF14" s="9">
        <v>289.78</v>
      </c>
      <c r="BG14" s="9">
        <v>1066.39</v>
      </c>
      <c r="BH14" s="9">
        <v>0</v>
      </c>
      <c r="BI14" s="9">
        <v>686.66</v>
      </c>
      <c r="BJ14" s="9">
        <v>131.84</v>
      </c>
      <c r="BK14" s="9">
        <v>38.45</v>
      </c>
      <c r="BL14" s="9">
        <v>1417.59</v>
      </c>
      <c r="BM14" s="9">
        <v>0</v>
      </c>
      <c r="BN14" s="9">
        <v>0</v>
      </c>
      <c r="BO14" s="9">
        <v>83.59</v>
      </c>
      <c r="BP14" s="9">
        <v>0</v>
      </c>
      <c r="BQ14" s="9">
        <v>138.29</v>
      </c>
      <c r="BR14" s="9">
        <v>0</v>
      </c>
      <c r="BS14" s="9">
        <v>0</v>
      </c>
      <c r="BT14" s="9">
        <v>0</v>
      </c>
      <c r="BU14" s="9">
        <v>0</v>
      </c>
      <c r="BV14" s="9">
        <v>12.56</v>
      </c>
      <c r="BW14" s="9">
        <v>65.4</v>
      </c>
      <c r="BX14" s="9">
        <v>3.67</v>
      </c>
      <c r="BY14" s="9">
        <v>0</v>
      </c>
      <c r="BZ14" s="9">
        <v>0</v>
      </c>
      <c r="CA14" s="9">
        <v>0</v>
      </c>
      <c r="CB14" s="9">
        <v>0</v>
      </c>
      <c r="CC14" s="9">
        <v>2343.35</v>
      </c>
      <c r="CD14" s="9">
        <v>0</v>
      </c>
      <c r="CE14" s="9">
        <v>828.38</v>
      </c>
      <c r="CF14" s="9">
        <v>0</v>
      </c>
      <c r="CG14" s="9">
        <v>31.85</v>
      </c>
      <c r="CH14" s="9">
        <f t="shared" si="7"/>
        <v>5470.23</v>
      </c>
    </row>
    <row r="15" spans="1:86" ht="14.25">
      <c r="A15" s="8" t="s">
        <v>187</v>
      </c>
      <c r="B15" s="8">
        <v>10054</v>
      </c>
      <c r="C15" s="8" t="s">
        <v>180</v>
      </c>
      <c r="D15" s="8" t="s">
        <v>183</v>
      </c>
      <c r="E15" s="7" t="s">
        <v>243</v>
      </c>
      <c r="F15" s="8" t="s">
        <v>253</v>
      </c>
      <c r="G15" s="8" t="s">
        <v>252</v>
      </c>
      <c r="H15" s="8" t="s">
        <v>49</v>
      </c>
      <c r="I15" s="9">
        <f t="shared" si="0"/>
        <v>12320.539999999999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3961.47</v>
      </c>
      <c r="S15" s="9">
        <v>0</v>
      </c>
      <c r="T15" s="9">
        <v>8359.07</v>
      </c>
      <c r="U15" s="9">
        <v>0</v>
      </c>
      <c r="V15" s="9">
        <f t="shared" si="1"/>
        <v>0</v>
      </c>
      <c r="W15" s="9">
        <v>0</v>
      </c>
      <c r="X15" s="9">
        <v>0</v>
      </c>
      <c r="Y15" s="9">
        <v>0</v>
      </c>
      <c r="Z15" s="9">
        <v>0</v>
      </c>
      <c r="AA15" s="9">
        <f t="shared" si="2"/>
        <v>795</v>
      </c>
      <c r="AB15" s="9">
        <v>0</v>
      </c>
      <c r="AC15" s="9">
        <v>0</v>
      </c>
      <c r="AD15" s="9">
        <v>0</v>
      </c>
      <c r="AE15" s="9">
        <v>0</v>
      </c>
      <c r="AF15" s="9">
        <v>795</v>
      </c>
      <c r="AG15" s="9">
        <v>0</v>
      </c>
      <c r="AH15" s="9">
        <v>0</v>
      </c>
      <c r="AI15" s="9">
        <f t="shared" si="3"/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f t="shared" si="4"/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f t="shared" si="8"/>
        <v>0</v>
      </c>
      <c r="AZ15" s="9">
        <v>0</v>
      </c>
      <c r="BA15" s="9">
        <f t="shared" si="5"/>
        <v>13115.539999999999</v>
      </c>
      <c r="BB15" s="9">
        <f t="shared" si="6"/>
        <v>7796.9800000000005</v>
      </c>
      <c r="BC15" s="9">
        <v>0</v>
      </c>
      <c r="BD15" s="9">
        <v>149.9</v>
      </c>
      <c r="BE15" s="9">
        <v>775.27</v>
      </c>
      <c r="BF15" s="9">
        <v>328.49</v>
      </c>
      <c r="BG15" s="9">
        <v>1066.39</v>
      </c>
      <c r="BH15" s="9">
        <v>0</v>
      </c>
      <c r="BI15" s="9">
        <v>616.03</v>
      </c>
      <c r="BJ15" s="9">
        <v>118.28</v>
      </c>
      <c r="BK15" s="9">
        <v>34.5</v>
      </c>
      <c r="BL15" s="9">
        <v>1417.59</v>
      </c>
      <c r="BM15" s="9">
        <v>0</v>
      </c>
      <c r="BN15" s="9">
        <v>0</v>
      </c>
      <c r="BO15" s="9">
        <v>83.59</v>
      </c>
      <c r="BP15" s="9">
        <v>0</v>
      </c>
      <c r="BQ15" s="9">
        <v>123.21</v>
      </c>
      <c r="BR15" s="9">
        <v>0</v>
      </c>
      <c r="BS15" s="9">
        <v>0</v>
      </c>
      <c r="BT15" s="9">
        <v>0</v>
      </c>
      <c r="BU15" s="9">
        <v>0</v>
      </c>
      <c r="BV15" s="9">
        <v>6.28</v>
      </c>
      <c r="BW15" s="9">
        <v>32.7</v>
      </c>
      <c r="BX15" s="9">
        <v>1.83</v>
      </c>
      <c r="BY15" s="9">
        <v>0</v>
      </c>
      <c r="BZ15" s="9">
        <v>0</v>
      </c>
      <c r="CA15" s="9">
        <v>0</v>
      </c>
      <c r="CB15" s="9">
        <v>0</v>
      </c>
      <c r="CC15" s="9">
        <v>2182.69</v>
      </c>
      <c r="CD15" s="9">
        <v>0</v>
      </c>
      <c r="CE15" s="9">
        <v>828.38</v>
      </c>
      <c r="CF15" s="9">
        <v>0</v>
      </c>
      <c r="CG15" s="9">
        <v>31.85</v>
      </c>
      <c r="CH15" s="9">
        <f t="shared" si="7"/>
        <v>5318.559999999999</v>
      </c>
    </row>
    <row r="16" spans="1:86" ht="14.25">
      <c r="A16" s="8" t="s">
        <v>142</v>
      </c>
      <c r="B16" s="8">
        <v>10066</v>
      </c>
      <c r="C16" s="8" t="s">
        <v>136</v>
      </c>
      <c r="D16" s="8" t="s">
        <v>143</v>
      </c>
      <c r="E16" s="7" t="s">
        <v>243</v>
      </c>
      <c r="F16" s="8" t="s">
        <v>256</v>
      </c>
      <c r="G16" s="8" t="s">
        <v>252</v>
      </c>
      <c r="H16" s="8" t="s">
        <v>49</v>
      </c>
      <c r="I16" s="9">
        <f t="shared" si="0"/>
        <v>7520.01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1412.12</v>
      </c>
      <c r="S16" s="9">
        <v>0</v>
      </c>
      <c r="T16" s="9">
        <v>6107.89</v>
      </c>
      <c r="U16" s="9">
        <v>0</v>
      </c>
      <c r="V16" s="9">
        <f t="shared" si="1"/>
        <v>0</v>
      </c>
      <c r="W16" s="9">
        <v>0</v>
      </c>
      <c r="X16" s="9">
        <v>0</v>
      </c>
      <c r="Y16" s="9">
        <v>0</v>
      </c>
      <c r="Z16" s="9">
        <v>0</v>
      </c>
      <c r="AA16" s="9">
        <f t="shared" si="2"/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f t="shared" si="3"/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f t="shared" si="4"/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f t="shared" si="8"/>
        <v>0</v>
      </c>
      <c r="AZ16" s="9">
        <v>0</v>
      </c>
      <c r="BA16" s="9">
        <f t="shared" si="5"/>
        <v>7520.01</v>
      </c>
      <c r="BB16" s="9">
        <f t="shared" si="6"/>
        <v>6065.88</v>
      </c>
      <c r="BC16" s="9">
        <v>3008.01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451.2</v>
      </c>
      <c r="BJ16" s="9">
        <v>72.19</v>
      </c>
      <c r="BK16" s="9">
        <v>21.06</v>
      </c>
      <c r="BL16" s="9">
        <v>895.99</v>
      </c>
      <c r="BM16" s="9">
        <v>533.29</v>
      </c>
      <c r="BN16" s="9">
        <v>0</v>
      </c>
      <c r="BO16" s="9">
        <v>61.07</v>
      </c>
      <c r="BP16" s="9">
        <v>0</v>
      </c>
      <c r="BQ16" s="9">
        <v>75.2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87.64</v>
      </c>
      <c r="CD16" s="9">
        <v>0</v>
      </c>
      <c r="CE16" s="9">
        <v>828.38</v>
      </c>
      <c r="CF16" s="9">
        <v>0</v>
      </c>
      <c r="CG16" s="9">
        <v>31.85</v>
      </c>
      <c r="CH16" s="9">
        <f t="shared" si="7"/>
        <v>1454.13</v>
      </c>
    </row>
    <row r="17" spans="1:86" ht="14.25">
      <c r="A17" s="8" t="s">
        <v>188</v>
      </c>
      <c r="B17" s="8">
        <v>10078</v>
      </c>
      <c r="C17" s="8" t="s">
        <v>180</v>
      </c>
      <c r="D17" s="8" t="s">
        <v>183</v>
      </c>
      <c r="E17" s="7" t="s">
        <v>243</v>
      </c>
      <c r="F17" s="8" t="s">
        <v>251</v>
      </c>
      <c r="G17" s="8" t="s">
        <v>252</v>
      </c>
      <c r="H17" s="8" t="s">
        <v>49</v>
      </c>
      <c r="I17" s="9">
        <f t="shared" si="0"/>
        <v>9823.01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1785.45</v>
      </c>
      <c r="S17" s="9">
        <v>0</v>
      </c>
      <c r="T17" s="9">
        <v>8037.56</v>
      </c>
      <c r="U17" s="9">
        <v>0</v>
      </c>
      <c r="V17" s="9">
        <f t="shared" si="1"/>
        <v>734.88</v>
      </c>
      <c r="W17" s="9">
        <v>0</v>
      </c>
      <c r="X17" s="9">
        <v>104.98</v>
      </c>
      <c r="Y17" s="9">
        <v>629.9</v>
      </c>
      <c r="Z17" s="9">
        <v>0</v>
      </c>
      <c r="AA17" s="9">
        <f t="shared" si="2"/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f t="shared" si="3"/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f t="shared" si="4"/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f t="shared" si="8"/>
        <v>0</v>
      </c>
      <c r="AZ17" s="9">
        <v>0</v>
      </c>
      <c r="BA17" s="9">
        <f t="shared" si="5"/>
        <v>10557.89</v>
      </c>
      <c r="BB17" s="9">
        <f t="shared" si="6"/>
        <v>5709.31</v>
      </c>
      <c r="BC17" s="9">
        <v>0</v>
      </c>
      <c r="BD17" s="9">
        <v>0</v>
      </c>
      <c r="BE17" s="9">
        <v>0</v>
      </c>
      <c r="BF17" s="9">
        <v>59.99</v>
      </c>
      <c r="BG17" s="9">
        <v>1066.23</v>
      </c>
      <c r="BH17" s="9">
        <v>0</v>
      </c>
      <c r="BI17" s="9">
        <v>211.16</v>
      </c>
      <c r="BJ17" s="9">
        <v>101.36</v>
      </c>
      <c r="BK17" s="9">
        <v>29.56</v>
      </c>
      <c r="BL17" s="9">
        <v>924.37</v>
      </c>
      <c r="BM17" s="9">
        <v>669.9</v>
      </c>
      <c r="BN17" s="9">
        <v>0</v>
      </c>
      <c r="BO17" s="9">
        <v>80.37</v>
      </c>
      <c r="BP17" s="9">
        <v>0</v>
      </c>
      <c r="BQ17" s="9">
        <v>98.23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1607.91</v>
      </c>
      <c r="CD17" s="9">
        <v>0</v>
      </c>
      <c r="CE17" s="9">
        <v>828.38</v>
      </c>
      <c r="CF17" s="9">
        <v>0</v>
      </c>
      <c r="CG17" s="9">
        <v>31.85</v>
      </c>
      <c r="CH17" s="9">
        <f t="shared" si="7"/>
        <v>4848.579999999999</v>
      </c>
    </row>
    <row r="18" spans="1:86" ht="14.25">
      <c r="A18" s="8" t="s">
        <v>144</v>
      </c>
      <c r="B18" s="8">
        <v>10080</v>
      </c>
      <c r="C18" s="8" t="s">
        <v>136</v>
      </c>
      <c r="D18" s="8" t="s">
        <v>143</v>
      </c>
      <c r="E18" s="7" t="s">
        <v>243</v>
      </c>
      <c r="F18" s="8" t="s">
        <v>257</v>
      </c>
      <c r="G18" s="8" t="s">
        <v>252</v>
      </c>
      <c r="H18" s="8" t="s">
        <v>36</v>
      </c>
      <c r="I18" s="9">
        <f t="shared" si="0"/>
        <v>9007.73</v>
      </c>
      <c r="J18" s="9">
        <v>2078.71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1281.93</v>
      </c>
      <c r="S18" s="9">
        <v>0</v>
      </c>
      <c r="T18" s="9">
        <v>5647.09</v>
      </c>
      <c r="U18" s="9">
        <v>0</v>
      </c>
      <c r="V18" s="9">
        <f t="shared" si="1"/>
        <v>2000.08</v>
      </c>
      <c r="W18" s="9">
        <v>571.99</v>
      </c>
      <c r="X18" s="9">
        <v>204.01</v>
      </c>
      <c r="Y18" s="9">
        <v>0</v>
      </c>
      <c r="Z18" s="9">
        <v>1224.08</v>
      </c>
      <c r="AA18" s="9">
        <f t="shared" si="2"/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f t="shared" si="3"/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f t="shared" si="4"/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f t="shared" si="8"/>
        <v>0</v>
      </c>
      <c r="AZ18" s="9">
        <v>0</v>
      </c>
      <c r="BA18" s="9">
        <f t="shared" si="5"/>
        <v>11007.81</v>
      </c>
      <c r="BB18" s="9">
        <f t="shared" si="6"/>
        <v>5439.250000000001</v>
      </c>
      <c r="BC18" s="9">
        <v>0</v>
      </c>
      <c r="BD18" s="9">
        <v>0</v>
      </c>
      <c r="BE18" s="9">
        <v>108.41</v>
      </c>
      <c r="BF18" s="9">
        <v>0</v>
      </c>
      <c r="BG18" s="9">
        <v>1066.39</v>
      </c>
      <c r="BH18" s="9">
        <v>0</v>
      </c>
      <c r="BI18" s="9">
        <v>770.55</v>
      </c>
      <c r="BJ18" s="9">
        <v>105.67</v>
      </c>
      <c r="BK18" s="9">
        <v>30.82</v>
      </c>
      <c r="BL18" s="9">
        <v>442.24</v>
      </c>
      <c r="BM18" s="9">
        <v>313.84</v>
      </c>
      <c r="BN18" s="9">
        <v>0</v>
      </c>
      <c r="BO18" s="9">
        <v>56.47</v>
      </c>
      <c r="BP18" s="9">
        <v>0</v>
      </c>
      <c r="BQ18" s="9">
        <v>69.29</v>
      </c>
      <c r="BR18" s="9">
        <v>0</v>
      </c>
      <c r="BS18" s="9">
        <v>0</v>
      </c>
      <c r="BT18" s="9">
        <v>0</v>
      </c>
      <c r="BU18" s="9">
        <v>0</v>
      </c>
      <c r="BV18" s="9">
        <v>6.28</v>
      </c>
      <c r="BW18" s="9">
        <v>45.78</v>
      </c>
      <c r="BX18" s="9">
        <v>1.83</v>
      </c>
      <c r="BY18" s="9">
        <v>0</v>
      </c>
      <c r="BZ18" s="9">
        <v>0</v>
      </c>
      <c r="CA18" s="9">
        <v>0</v>
      </c>
      <c r="CB18" s="9">
        <v>0</v>
      </c>
      <c r="CC18" s="9">
        <v>1561.45</v>
      </c>
      <c r="CD18" s="9">
        <v>0</v>
      </c>
      <c r="CE18" s="9">
        <v>828.38</v>
      </c>
      <c r="CF18" s="9">
        <v>0</v>
      </c>
      <c r="CG18" s="9">
        <v>31.85</v>
      </c>
      <c r="CH18" s="9">
        <f t="shared" si="7"/>
        <v>5568.559999999999</v>
      </c>
    </row>
    <row r="19" spans="1:86" ht="14.25">
      <c r="A19" s="8" t="s">
        <v>167</v>
      </c>
      <c r="B19" s="8">
        <v>10108</v>
      </c>
      <c r="C19" s="8" t="s">
        <v>146</v>
      </c>
      <c r="D19" s="8" t="s">
        <v>168</v>
      </c>
      <c r="E19" s="7" t="s">
        <v>243</v>
      </c>
      <c r="F19" s="8" t="s">
        <v>251</v>
      </c>
      <c r="G19" s="8" t="s">
        <v>252</v>
      </c>
      <c r="H19" s="8" t="s">
        <v>49</v>
      </c>
      <c r="I19" s="9">
        <f t="shared" si="0"/>
        <v>15201.46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7163.9</v>
      </c>
      <c r="S19" s="9">
        <v>0</v>
      </c>
      <c r="T19" s="9">
        <v>8037.56</v>
      </c>
      <c r="U19" s="9">
        <v>0</v>
      </c>
      <c r="V19" s="9">
        <f t="shared" si="1"/>
        <v>4589.39</v>
      </c>
      <c r="W19" s="9">
        <v>0</v>
      </c>
      <c r="X19" s="9">
        <v>655.63</v>
      </c>
      <c r="Y19" s="9">
        <v>817.46</v>
      </c>
      <c r="Z19" s="9">
        <v>3116.3</v>
      </c>
      <c r="AA19" s="9">
        <f t="shared" si="2"/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f t="shared" si="3"/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f t="shared" si="4"/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f t="shared" si="8"/>
        <v>0</v>
      </c>
      <c r="AZ19" s="9">
        <v>0</v>
      </c>
      <c r="BA19" s="9">
        <f t="shared" si="5"/>
        <v>19790.85</v>
      </c>
      <c r="BB19" s="9">
        <f t="shared" si="6"/>
        <v>13170.189999999999</v>
      </c>
      <c r="BC19" s="9">
        <v>6080.58</v>
      </c>
      <c r="BD19" s="9">
        <v>149.9</v>
      </c>
      <c r="BE19" s="9">
        <v>44.47</v>
      </c>
      <c r="BF19" s="9">
        <v>71.62</v>
      </c>
      <c r="BG19" s="9">
        <v>1066.32</v>
      </c>
      <c r="BH19" s="9">
        <v>0</v>
      </c>
      <c r="BI19" s="9">
        <v>686.66</v>
      </c>
      <c r="BJ19" s="9">
        <v>131.84</v>
      </c>
      <c r="BK19" s="9">
        <v>0</v>
      </c>
      <c r="BL19" s="9">
        <v>1417.59</v>
      </c>
      <c r="BM19" s="9">
        <v>0</v>
      </c>
      <c r="BN19" s="9">
        <v>0</v>
      </c>
      <c r="BO19" s="9">
        <v>0</v>
      </c>
      <c r="BP19" s="9">
        <v>0</v>
      </c>
      <c r="BQ19" s="9">
        <v>152.01</v>
      </c>
      <c r="BR19" s="9">
        <v>0</v>
      </c>
      <c r="BS19" s="9">
        <v>0</v>
      </c>
      <c r="BT19" s="9">
        <v>0</v>
      </c>
      <c r="BU19" s="9">
        <v>0</v>
      </c>
      <c r="BV19" s="9">
        <v>25.11</v>
      </c>
      <c r="BW19" s="9">
        <v>130.8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2353.06</v>
      </c>
      <c r="CD19" s="9">
        <v>0</v>
      </c>
      <c r="CE19" s="9">
        <v>828.38</v>
      </c>
      <c r="CF19" s="9">
        <v>0</v>
      </c>
      <c r="CG19" s="9">
        <v>31.85</v>
      </c>
      <c r="CH19" s="9">
        <f t="shared" si="7"/>
        <v>6620.66</v>
      </c>
    </row>
    <row r="20" spans="1:86" ht="14.25">
      <c r="A20" s="8" t="s">
        <v>145</v>
      </c>
      <c r="B20" s="8">
        <v>10110</v>
      </c>
      <c r="C20" s="8" t="s">
        <v>146</v>
      </c>
      <c r="D20" s="8" t="s">
        <v>147</v>
      </c>
      <c r="E20" s="7" t="s">
        <v>243</v>
      </c>
      <c r="F20" s="8" t="s">
        <v>258</v>
      </c>
      <c r="G20" s="8" t="s">
        <v>252</v>
      </c>
      <c r="H20" s="8" t="s">
        <v>49</v>
      </c>
      <c r="I20" s="9">
        <f t="shared" si="0"/>
        <v>11010.900000000001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5437.51</v>
      </c>
      <c r="S20" s="9">
        <v>0</v>
      </c>
      <c r="T20" s="9">
        <v>5573.39</v>
      </c>
      <c r="U20" s="9">
        <v>0</v>
      </c>
      <c r="V20" s="9">
        <f t="shared" si="1"/>
        <v>0</v>
      </c>
      <c r="W20" s="9">
        <v>0</v>
      </c>
      <c r="X20" s="9">
        <v>0</v>
      </c>
      <c r="Y20" s="9">
        <v>0</v>
      </c>
      <c r="Z20" s="9">
        <v>0</v>
      </c>
      <c r="AA20" s="9">
        <f t="shared" si="2"/>
        <v>672.78</v>
      </c>
      <c r="AB20" s="9">
        <v>0</v>
      </c>
      <c r="AC20" s="9">
        <v>0</v>
      </c>
      <c r="AD20" s="9">
        <v>0</v>
      </c>
      <c r="AE20" s="9">
        <v>0</v>
      </c>
      <c r="AF20" s="9">
        <v>672.78</v>
      </c>
      <c r="AG20" s="9">
        <v>0</v>
      </c>
      <c r="AH20" s="9">
        <v>0</v>
      </c>
      <c r="AI20" s="9">
        <f t="shared" si="3"/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f t="shared" si="4"/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f t="shared" si="8"/>
        <v>0</v>
      </c>
      <c r="AZ20" s="9">
        <v>0</v>
      </c>
      <c r="BA20" s="9">
        <f t="shared" si="5"/>
        <v>11683.680000000002</v>
      </c>
      <c r="BB20" s="9">
        <f t="shared" si="6"/>
        <v>3513.1200000000003</v>
      </c>
      <c r="BC20" s="9">
        <v>0</v>
      </c>
      <c r="BD20" s="9">
        <v>0</v>
      </c>
      <c r="BE20" s="9">
        <v>88.94</v>
      </c>
      <c r="BF20" s="9">
        <v>0</v>
      </c>
      <c r="BG20" s="9">
        <v>4.12</v>
      </c>
      <c r="BH20" s="9">
        <v>0</v>
      </c>
      <c r="BI20" s="9">
        <v>440.44</v>
      </c>
      <c r="BJ20" s="9">
        <v>105.7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12.82</v>
      </c>
      <c r="BW20" s="9">
        <v>53.43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1947.44</v>
      </c>
      <c r="CD20" s="9">
        <v>0</v>
      </c>
      <c r="CE20" s="9">
        <v>828.38</v>
      </c>
      <c r="CF20" s="9">
        <v>0</v>
      </c>
      <c r="CG20" s="9">
        <v>31.85</v>
      </c>
      <c r="CH20" s="9">
        <f t="shared" si="7"/>
        <v>8170.560000000001</v>
      </c>
    </row>
    <row r="21" spans="1:86" ht="14.25">
      <c r="A21" s="8" t="s">
        <v>189</v>
      </c>
      <c r="B21" s="8">
        <v>10121</v>
      </c>
      <c r="C21" s="8" t="s">
        <v>180</v>
      </c>
      <c r="D21" s="8" t="s">
        <v>183</v>
      </c>
      <c r="E21" s="7" t="s">
        <v>243</v>
      </c>
      <c r="F21" s="8" t="s">
        <v>251</v>
      </c>
      <c r="G21" s="8" t="s">
        <v>252</v>
      </c>
      <c r="H21" s="8" t="s">
        <v>6</v>
      </c>
      <c r="I21" s="9">
        <f t="shared" si="0"/>
        <v>17414.850000000002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9377.29</v>
      </c>
      <c r="S21" s="9">
        <v>0</v>
      </c>
      <c r="T21" s="9">
        <v>8037.56</v>
      </c>
      <c r="U21" s="9">
        <v>0</v>
      </c>
      <c r="V21" s="9">
        <f t="shared" si="1"/>
        <v>0</v>
      </c>
      <c r="W21" s="9">
        <v>0</v>
      </c>
      <c r="X21" s="9">
        <v>0</v>
      </c>
      <c r="Y21" s="9">
        <v>0</v>
      </c>
      <c r="Z21" s="9">
        <v>0</v>
      </c>
      <c r="AA21" s="9">
        <f t="shared" si="2"/>
        <v>1925.84</v>
      </c>
      <c r="AB21" s="9">
        <v>0</v>
      </c>
      <c r="AC21" s="9">
        <v>0</v>
      </c>
      <c r="AD21" s="9">
        <v>0</v>
      </c>
      <c r="AE21" s="9">
        <v>0</v>
      </c>
      <c r="AF21" s="9">
        <v>1925.84</v>
      </c>
      <c r="AG21" s="9">
        <v>0</v>
      </c>
      <c r="AH21" s="9">
        <v>0</v>
      </c>
      <c r="AI21" s="9">
        <f t="shared" si="3"/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f t="shared" si="4"/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f t="shared" si="8"/>
        <v>0</v>
      </c>
      <c r="AZ21" s="9">
        <v>0</v>
      </c>
      <c r="BA21" s="9">
        <f t="shared" si="5"/>
        <v>19340.690000000002</v>
      </c>
      <c r="BB21" s="9">
        <f t="shared" si="6"/>
        <v>9285.199999999999</v>
      </c>
      <c r="BC21" s="9">
        <v>0</v>
      </c>
      <c r="BD21" s="9">
        <v>149.9</v>
      </c>
      <c r="BE21" s="9">
        <v>108.41</v>
      </c>
      <c r="BF21" s="9">
        <v>32.16</v>
      </c>
      <c r="BG21" s="9">
        <v>1066.23</v>
      </c>
      <c r="BH21" s="9">
        <v>0</v>
      </c>
      <c r="BI21" s="9">
        <v>411.99</v>
      </c>
      <c r="BJ21" s="9">
        <v>131.84</v>
      </c>
      <c r="BK21" s="9">
        <v>38.45</v>
      </c>
      <c r="BL21" s="9">
        <v>1460.92</v>
      </c>
      <c r="BM21" s="9">
        <v>837.28</v>
      </c>
      <c r="BN21" s="9">
        <v>0</v>
      </c>
      <c r="BO21" s="9">
        <v>80.37</v>
      </c>
      <c r="BP21" s="9">
        <v>0</v>
      </c>
      <c r="BQ21" s="9">
        <v>174.15</v>
      </c>
      <c r="BR21" s="9">
        <v>0</v>
      </c>
      <c r="BS21" s="9">
        <v>0</v>
      </c>
      <c r="BT21" s="9">
        <v>0</v>
      </c>
      <c r="BU21" s="9">
        <v>0</v>
      </c>
      <c r="BV21" s="9">
        <v>25.11</v>
      </c>
      <c r="BW21" s="9">
        <v>78.48</v>
      </c>
      <c r="BX21" s="9">
        <v>7.33</v>
      </c>
      <c r="BY21" s="9">
        <v>0</v>
      </c>
      <c r="BZ21" s="9">
        <v>0</v>
      </c>
      <c r="CA21" s="9">
        <v>0</v>
      </c>
      <c r="CB21" s="9">
        <v>0</v>
      </c>
      <c r="CC21" s="9">
        <v>3822.35</v>
      </c>
      <c r="CD21" s="9">
        <v>0</v>
      </c>
      <c r="CE21" s="9">
        <v>828.38</v>
      </c>
      <c r="CF21" s="9">
        <v>0</v>
      </c>
      <c r="CG21" s="9">
        <v>31.85</v>
      </c>
      <c r="CH21" s="9">
        <f t="shared" si="7"/>
        <v>10055.490000000003</v>
      </c>
    </row>
    <row r="22" spans="1:86" ht="14.25">
      <c r="A22" s="8" t="s">
        <v>148</v>
      </c>
      <c r="B22" s="8">
        <v>10133</v>
      </c>
      <c r="C22" s="8" t="s">
        <v>146</v>
      </c>
      <c r="D22" s="8" t="s">
        <v>147</v>
      </c>
      <c r="E22" s="7" t="s">
        <v>246</v>
      </c>
      <c r="F22" s="8" t="s">
        <v>258</v>
      </c>
      <c r="G22" s="8" t="s">
        <v>252</v>
      </c>
      <c r="H22" s="8" t="s">
        <v>17</v>
      </c>
      <c r="I22" s="9">
        <f t="shared" si="0"/>
        <v>22391.010000000002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3365</v>
      </c>
      <c r="P22" s="9">
        <v>0</v>
      </c>
      <c r="Q22" s="9">
        <v>0</v>
      </c>
      <c r="R22" s="9">
        <v>11594.83</v>
      </c>
      <c r="S22" s="9">
        <v>0</v>
      </c>
      <c r="T22" s="9">
        <v>7431.18</v>
      </c>
      <c r="U22" s="9">
        <v>0</v>
      </c>
      <c r="V22" s="9">
        <f t="shared" si="1"/>
        <v>0</v>
      </c>
      <c r="W22" s="9">
        <v>0</v>
      </c>
      <c r="X22" s="9">
        <v>0</v>
      </c>
      <c r="Y22" s="9">
        <v>0</v>
      </c>
      <c r="Z22" s="9">
        <v>0</v>
      </c>
      <c r="AA22" s="9">
        <f t="shared" si="2"/>
        <v>963.96</v>
      </c>
      <c r="AB22" s="9">
        <v>0</v>
      </c>
      <c r="AC22" s="9">
        <v>0</v>
      </c>
      <c r="AD22" s="9">
        <v>0</v>
      </c>
      <c r="AE22" s="9">
        <v>398.98</v>
      </c>
      <c r="AF22" s="9">
        <v>564.98</v>
      </c>
      <c r="AG22" s="9">
        <v>0</v>
      </c>
      <c r="AH22" s="9">
        <v>0</v>
      </c>
      <c r="AI22" s="9">
        <f t="shared" si="3"/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f t="shared" si="4"/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f t="shared" si="8"/>
        <v>0</v>
      </c>
      <c r="AZ22" s="9">
        <v>0</v>
      </c>
      <c r="BA22" s="9">
        <f t="shared" si="5"/>
        <v>23354.97</v>
      </c>
      <c r="BB22" s="9">
        <f t="shared" si="6"/>
        <v>10069.029999999999</v>
      </c>
      <c r="BC22" s="9">
        <v>0</v>
      </c>
      <c r="BD22" s="9">
        <v>0</v>
      </c>
      <c r="BE22" s="9">
        <v>210.32</v>
      </c>
      <c r="BF22" s="9">
        <v>120.25</v>
      </c>
      <c r="BG22" s="9">
        <v>1066.12</v>
      </c>
      <c r="BH22" s="9">
        <v>271.86</v>
      </c>
      <c r="BI22" s="9">
        <v>366.22</v>
      </c>
      <c r="BJ22" s="9">
        <v>175.78</v>
      </c>
      <c r="BK22" s="9">
        <v>38.45</v>
      </c>
      <c r="BL22" s="9">
        <v>1460.92</v>
      </c>
      <c r="BM22" s="9">
        <v>0</v>
      </c>
      <c r="BN22" s="9">
        <v>0</v>
      </c>
      <c r="BO22" s="9">
        <v>74.31</v>
      </c>
      <c r="BP22" s="9">
        <v>0</v>
      </c>
      <c r="BQ22" s="9">
        <v>190.26</v>
      </c>
      <c r="BR22" s="9">
        <v>0</v>
      </c>
      <c r="BS22" s="9">
        <v>0</v>
      </c>
      <c r="BT22" s="9">
        <v>0</v>
      </c>
      <c r="BU22" s="9">
        <v>0</v>
      </c>
      <c r="BV22" s="9">
        <v>33.49</v>
      </c>
      <c r="BW22" s="9">
        <v>348.8</v>
      </c>
      <c r="BX22" s="9">
        <v>7.33</v>
      </c>
      <c r="BY22" s="9">
        <v>0</v>
      </c>
      <c r="BZ22" s="9">
        <v>0</v>
      </c>
      <c r="CA22" s="9">
        <v>0</v>
      </c>
      <c r="CB22" s="9">
        <v>0</v>
      </c>
      <c r="CC22" s="9">
        <v>4844.69</v>
      </c>
      <c r="CD22" s="9">
        <v>0</v>
      </c>
      <c r="CE22" s="9">
        <v>828.38</v>
      </c>
      <c r="CF22" s="9">
        <v>0</v>
      </c>
      <c r="CG22" s="9">
        <v>31.85</v>
      </c>
      <c r="CH22" s="9">
        <f t="shared" si="7"/>
        <v>13285.940000000002</v>
      </c>
    </row>
    <row r="23" spans="1:86" ht="14.25">
      <c r="A23" s="8" t="s">
        <v>106</v>
      </c>
      <c r="B23" s="8">
        <v>10145</v>
      </c>
      <c r="C23" s="8" t="s">
        <v>78</v>
      </c>
      <c r="D23" s="8" t="s">
        <v>107</v>
      </c>
      <c r="E23" s="7" t="s">
        <v>247</v>
      </c>
      <c r="F23" s="8" t="s">
        <v>259</v>
      </c>
      <c r="G23" s="8" t="s">
        <v>252</v>
      </c>
      <c r="H23" s="8" t="s">
        <v>28</v>
      </c>
      <c r="I23" s="9">
        <f t="shared" si="0"/>
        <v>41247.26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3365</v>
      </c>
      <c r="P23" s="9">
        <v>0</v>
      </c>
      <c r="Q23" s="9">
        <v>0</v>
      </c>
      <c r="R23" s="9">
        <v>20270.97</v>
      </c>
      <c r="S23" s="9">
        <v>0</v>
      </c>
      <c r="T23" s="9">
        <v>17611.29</v>
      </c>
      <c r="U23" s="9">
        <v>0</v>
      </c>
      <c r="V23" s="9">
        <f t="shared" si="1"/>
        <v>0</v>
      </c>
      <c r="W23" s="9">
        <v>0</v>
      </c>
      <c r="X23" s="9">
        <v>0</v>
      </c>
      <c r="Y23" s="9">
        <v>0</v>
      </c>
      <c r="Z23" s="9">
        <v>0</v>
      </c>
      <c r="AA23" s="9">
        <f t="shared" si="2"/>
        <v>1345.56</v>
      </c>
      <c r="AB23" s="9">
        <v>0</v>
      </c>
      <c r="AC23" s="9">
        <v>0</v>
      </c>
      <c r="AD23" s="9">
        <v>0</v>
      </c>
      <c r="AE23" s="9">
        <v>0</v>
      </c>
      <c r="AF23" s="9">
        <v>1345.56</v>
      </c>
      <c r="AG23" s="9">
        <v>0</v>
      </c>
      <c r="AH23" s="9">
        <v>0</v>
      </c>
      <c r="AI23" s="9">
        <f t="shared" si="3"/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f t="shared" si="4"/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f t="shared" si="8"/>
        <v>0</v>
      </c>
      <c r="AZ23" s="9">
        <v>0</v>
      </c>
      <c r="BA23" s="9">
        <f t="shared" si="5"/>
        <v>42592.82</v>
      </c>
      <c r="BB23" s="9">
        <f t="shared" si="6"/>
        <v>14707.68</v>
      </c>
      <c r="BC23" s="9">
        <v>0</v>
      </c>
      <c r="BD23" s="9">
        <v>149.9</v>
      </c>
      <c r="BE23" s="9">
        <v>109.31</v>
      </c>
      <c r="BF23" s="9">
        <v>0</v>
      </c>
      <c r="BG23" s="9">
        <v>4.12</v>
      </c>
      <c r="BH23" s="9">
        <v>0</v>
      </c>
      <c r="BI23" s="9">
        <v>2746.62</v>
      </c>
      <c r="BJ23" s="9">
        <v>131.84</v>
      </c>
      <c r="BK23" s="9">
        <v>38.45</v>
      </c>
      <c r="BL23" s="9">
        <v>0</v>
      </c>
      <c r="BM23" s="9">
        <v>0</v>
      </c>
      <c r="BN23" s="9">
        <v>0</v>
      </c>
      <c r="BO23" s="9">
        <v>176.11</v>
      </c>
      <c r="BP23" s="9">
        <v>0</v>
      </c>
      <c r="BQ23" s="9">
        <v>378.82</v>
      </c>
      <c r="BR23" s="9">
        <v>0</v>
      </c>
      <c r="BS23" s="9">
        <v>0</v>
      </c>
      <c r="BT23" s="9">
        <v>0</v>
      </c>
      <c r="BU23" s="9">
        <v>0</v>
      </c>
      <c r="BV23" s="9">
        <v>25.11</v>
      </c>
      <c r="BW23" s="9">
        <v>523.2</v>
      </c>
      <c r="BX23" s="9">
        <v>7.33</v>
      </c>
      <c r="BY23" s="9">
        <v>0</v>
      </c>
      <c r="BZ23" s="9">
        <v>0</v>
      </c>
      <c r="CA23" s="9">
        <v>0</v>
      </c>
      <c r="CB23" s="9">
        <v>0</v>
      </c>
      <c r="CC23" s="9">
        <v>9556.64</v>
      </c>
      <c r="CD23" s="9">
        <v>0</v>
      </c>
      <c r="CE23" s="9">
        <v>828.38</v>
      </c>
      <c r="CF23" s="9">
        <v>0</v>
      </c>
      <c r="CG23" s="9">
        <v>31.85</v>
      </c>
      <c r="CH23" s="9">
        <f t="shared" si="7"/>
        <v>27885.14</v>
      </c>
    </row>
    <row r="24" spans="1:86" ht="14.25">
      <c r="A24" s="8" t="s">
        <v>169</v>
      </c>
      <c r="B24" s="8">
        <v>10157</v>
      </c>
      <c r="C24" s="8" t="s">
        <v>146</v>
      </c>
      <c r="D24" s="8" t="s">
        <v>168</v>
      </c>
      <c r="E24" s="7" t="s">
        <v>243</v>
      </c>
      <c r="F24" s="8" t="s">
        <v>251</v>
      </c>
      <c r="G24" s="8" t="s">
        <v>252</v>
      </c>
      <c r="H24" s="8" t="s">
        <v>49</v>
      </c>
      <c r="I24" s="9">
        <f t="shared" si="0"/>
        <v>14486.09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6448.53</v>
      </c>
      <c r="S24" s="9">
        <v>0</v>
      </c>
      <c r="T24" s="9">
        <v>8037.56</v>
      </c>
      <c r="U24" s="9">
        <v>0</v>
      </c>
      <c r="V24" s="9">
        <f t="shared" si="1"/>
        <v>0</v>
      </c>
      <c r="W24" s="9">
        <v>0</v>
      </c>
      <c r="X24" s="9">
        <v>0</v>
      </c>
      <c r="Y24" s="9">
        <v>0</v>
      </c>
      <c r="Z24" s="9">
        <v>0</v>
      </c>
      <c r="AA24" s="9">
        <f t="shared" si="2"/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f t="shared" si="3"/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f t="shared" si="4"/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f t="shared" si="8"/>
        <v>0</v>
      </c>
      <c r="AZ24" s="9">
        <v>0</v>
      </c>
      <c r="BA24" s="9">
        <f t="shared" si="5"/>
        <v>14486.09</v>
      </c>
      <c r="BB24" s="9">
        <f t="shared" si="6"/>
        <v>8438.099999999999</v>
      </c>
      <c r="BC24" s="9">
        <v>2414.35</v>
      </c>
      <c r="BD24" s="9">
        <v>0</v>
      </c>
      <c r="BE24" s="9">
        <v>0</v>
      </c>
      <c r="BF24" s="9">
        <v>269.06</v>
      </c>
      <c r="BG24" s="9">
        <v>1066.12</v>
      </c>
      <c r="BH24" s="9">
        <v>0</v>
      </c>
      <c r="BI24" s="9">
        <v>0</v>
      </c>
      <c r="BJ24" s="9">
        <v>0</v>
      </c>
      <c r="BK24" s="9">
        <v>0</v>
      </c>
      <c r="BL24" s="9">
        <v>1460.92</v>
      </c>
      <c r="BM24" s="9">
        <v>0</v>
      </c>
      <c r="BN24" s="9">
        <v>0</v>
      </c>
      <c r="BO24" s="9">
        <v>0</v>
      </c>
      <c r="BP24" s="9">
        <v>0</v>
      </c>
      <c r="BQ24" s="9">
        <v>144.86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2222.56</v>
      </c>
      <c r="CD24" s="9">
        <v>0</v>
      </c>
      <c r="CE24" s="9">
        <v>828.38</v>
      </c>
      <c r="CF24" s="9">
        <v>0</v>
      </c>
      <c r="CG24" s="9">
        <v>31.85</v>
      </c>
      <c r="CH24" s="9">
        <f t="shared" si="7"/>
        <v>6047.990000000002</v>
      </c>
    </row>
    <row r="25" spans="1:86" ht="14.25">
      <c r="A25" s="8" t="s">
        <v>170</v>
      </c>
      <c r="B25" s="8">
        <v>10169</v>
      </c>
      <c r="C25" s="8" t="s">
        <v>146</v>
      </c>
      <c r="D25" s="8" t="s">
        <v>168</v>
      </c>
      <c r="E25" s="7" t="s">
        <v>243</v>
      </c>
      <c r="F25" s="8" t="s">
        <v>253</v>
      </c>
      <c r="G25" s="8" t="s">
        <v>252</v>
      </c>
      <c r="H25" s="8" t="s">
        <v>109</v>
      </c>
      <c r="I25" s="9">
        <f t="shared" si="0"/>
        <v>14627.74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6268.67</v>
      </c>
      <c r="S25" s="9">
        <v>0</v>
      </c>
      <c r="T25" s="9">
        <v>8359.07</v>
      </c>
      <c r="U25" s="9">
        <v>0</v>
      </c>
      <c r="V25" s="9">
        <f t="shared" si="1"/>
        <v>0</v>
      </c>
      <c r="W25" s="9">
        <v>0</v>
      </c>
      <c r="X25" s="9">
        <v>0</v>
      </c>
      <c r="Y25" s="9">
        <v>0</v>
      </c>
      <c r="Z25" s="9">
        <v>0</v>
      </c>
      <c r="AA25" s="9">
        <f t="shared" si="2"/>
        <v>1345.56</v>
      </c>
      <c r="AB25" s="9">
        <v>0</v>
      </c>
      <c r="AC25" s="9">
        <v>0</v>
      </c>
      <c r="AD25" s="9">
        <v>0</v>
      </c>
      <c r="AE25" s="9">
        <v>672.78</v>
      </c>
      <c r="AF25" s="9">
        <v>672.78</v>
      </c>
      <c r="AG25" s="9">
        <v>0</v>
      </c>
      <c r="AH25" s="9">
        <v>0</v>
      </c>
      <c r="AI25" s="9">
        <f t="shared" si="3"/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f t="shared" si="4"/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f t="shared" si="8"/>
        <v>0</v>
      </c>
      <c r="AZ25" s="9">
        <v>0</v>
      </c>
      <c r="BA25" s="9">
        <f t="shared" si="5"/>
        <v>15973.3</v>
      </c>
      <c r="BB25" s="9">
        <f t="shared" si="6"/>
        <v>5440.110000000001</v>
      </c>
      <c r="BC25" s="9">
        <v>0</v>
      </c>
      <c r="BD25" s="9">
        <v>0</v>
      </c>
      <c r="BE25" s="9">
        <v>44.47</v>
      </c>
      <c r="BF25" s="9">
        <v>0</v>
      </c>
      <c r="BG25" s="9">
        <v>1066.39</v>
      </c>
      <c r="BH25" s="9">
        <v>0</v>
      </c>
      <c r="BI25" s="9">
        <v>274.66</v>
      </c>
      <c r="BJ25" s="9">
        <v>131.84</v>
      </c>
      <c r="BK25" s="9">
        <v>38.45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146.28</v>
      </c>
      <c r="BR25" s="9">
        <v>0</v>
      </c>
      <c r="BS25" s="9">
        <v>0</v>
      </c>
      <c r="BT25" s="9">
        <v>0</v>
      </c>
      <c r="BU25" s="9">
        <v>0</v>
      </c>
      <c r="BV25" s="9">
        <v>18.83</v>
      </c>
      <c r="BW25" s="9">
        <v>39.24</v>
      </c>
      <c r="BX25" s="9">
        <v>5.5</v>
      </c>
      <c r="BY25" s="9">
        <v>0</v>
      </c>
      <c r="BZ25" s="9">
        <v>0</v>
      </c>
      <c r="CA25" s="9">
        <v>0</v>
      </c>
      <c r="CB25" s="9">
        <v>0</v>
      </c>
      <c r="CC25" s="9">
        <v>2814.22</v>
      </c>
      <c r="CD25" s="9">
        <v>0</v>
      </c>
      <c r="CE25" s="9">
        <v>828.38</v>
      </c>
      <c r="CF25" s="9">
        <v>0</v>
      </c>
      <c r="CG25" s="9">
        <v>31.85</v>
      </c>
      <c r="CH25" s="9">
        <f t="shared" si="7"/>
        <v>10533.189999999999</v>
      </c>
    </row>
    <row r="26" spans="1:86" ht="14.25">
      <c r="A26" s="8" t="s">
        <v>149</v>
      </c>
      <c r="B26" s="8">
        <v>10170</v>
      </c>
      <c r="C26" s="8" t="s">
        <v>146</v>
      </c>
      <c r="D26" s="8" t="s">
        <v>147</v>
      </c>
      <c r="E26" s="7" t="s">
        <v>245</v>
      </c>
      <c r="F26" s="8" t="s">
        <v>260</v>
      </c>
      <c r="G26" s="8" t="s">
        <v>252</v>
      </c>
      <c r="H26" s="8" t="s">
        <v>97</v>
      </c>
      <c r="I26" s="9">
        <f t="shared" si="0"/>
        <v>19549.68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3365</v>
      </c>
      <c r="P26" s="9">
        <v>0</v>
      </c>
      <c r="Q26" s="9">
        <v>0</v>
      </c>
      <c r="R26" s="9">
        <v>9832.48</v>
      </c>
      <c r="S26" s="9">
        <v>0</v>
      </c>
      <c r="T26" s="9">
        <v>6352.2</v>
      </c>
      <c r="U26" s="9">
        <v>0</v>
      </c>
      <c r="V26" s="9">
        <f t="shared" si="1"/>
        <v>0</v>
      </c>
      <c r="W26" s="9">
        <v>0</v>
      </c>
      <c r="X26" s="9">
        <v>0</v>
      </c>
      <c r="Y26" s="9">
        <v>0</v>
      </c>
      <c r="Z26" s="9">
        <v>0</v>
      </c>
      <c r="AA26" s="9">
        <f t="shared" si="2"/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f t="shared" si="3"/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f t="shared" si="4"/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f t="shared" si="8"/>
        <v>0</v>
      </c>
      <c r="AZ26" s="9">
        <v>0</v>
      </c>
      <c r="BA26" s="9">
        <f t="shared" si="5"/>
        <v>19549.68</v>
      </c>
      <c r="BB26" s="9">
        <f t="shared" si="6"/>
        <v>11271.56</v>
      </c>
      <c r="BC26" s="9">
        <v>0</v>
      </c>
      <c r="BD26" s="9">
        <v>0</v>
      </c>
      <c r="BE26" s="9">
        <v>0</v>
      </c>
      <c r="BF26" s="9">
        <v>0</v>
      </c>
      <c r="BG26" s="9">
        <v>1062.2</v>
      </c>
      <c r="BH26" s="9">
        <v>0</v>
      </c>
      <c r="BI26" s="9">
        <v>2746.62</v>
      </c>
      <c r="BJ26" s="9">
        <v>131.84</v>
      </c>
      <c r="BK26" s="9">
        <v>0</v>
      </c>
      <c r="BL26" s="9">
        <v>1460.92</v>
      </c>
      <c r="BM26" s="9">
        <v>0</v>
      </c>
      <c r="BN26" s="9">
        <v>1022.71</v>
      </c>
      <c r="BO26" s="9">
        <v>63.52</v>
      </c>
      <c r="BP26" s="9">
        <v>0</v>
      </c>
      <c r="BQ26" s="9">
        <v>161.85</v>
      </c>
      <c r="BR26" s="9">
        <v>0</v>
      </c>
      <c r="BS26" s="9">
        <v>0</v>
      </c>
      <c r="BT26" s="9">
        <v>0</v>
      </c>
      <c r="BU26" s="9">
        <v>0</v>
      </c>
      <c r="BV26" s="9">
        <v>25.11</v>
      </c>
      <c r="BW26" s="9">
        <v>353.16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3383.4</v>
      </c>
      <c r="CD26" s="9">
        <v>0</v>
      </c>
      <c r="CE26" s="9">
        <v>828.38</v>
      </c>
      <c r="CF26" s="9">
        <v>0</v>
      </c>
      <c r="CG26" s="9">
        <v>31.85</v>
      </c>
      <c r="CH26" s="9">
        <f t="shared" si="7"/>
        <v>8278.12</v>
      </c>
    </row>
    <row r="27" spans="1:86" ht="14.25">
      <c r="A27" s="8" t="s">
        <v>68</v>
      </c>
      <c r="B27" s="8">
        <v>10182</v>
      </c>
      <c r="C27" s="8" t="s">
        <v>180</v>
      </c>
      <c r="D27" s="8" t="s">
        <v>207</v>
      </c>
      <c r="E27" s="7" t="s">
        <v>245</v>
      </c>
      <c r="F27" s="8" t="s">
        <v>253</v>
      </c>
      <c r="G27" s="8" t="s">
        <v>252</v>
      </c>
      <c r="H27" s="8" t="s">
        <v>113</v>
      </c>
      <c r="I27" s="9">
        <f t="shared" si="0"/>
        <v>19386.17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3365</v>
      </c>
      <c r="P27" s="9">
        <v>0</v>
      </c>
      <c r="Q27" s="9">
        <v>0</v>
      </c>
      <c r="R27" s="9">
        <v>7662.1</v>
      </c>
      <c r="S27" s="9">
        <v>0</v>
      </c>
      <c r="T27" s="9">
        <v>8359.07</v>
      </c>
      <c r="U27" s="9">
        <v>0</v>
      </c>
      <c r="V27" s="9">
        <f t="shared" si="1"/>
        <v>0</v>
      </c>
      <c r="W27" s="9">
        <v>0</v>
      </c>
      <c r="X27" s="9">
        <v>0</v>
      </c>
      <c r="Y27" s="9">
        <v>0</v>
      </c>
      <c r="Z27" s="9">
        <v>0</v>
      </c>
      <c r="AA27" s="9">
        <f t="shared" si="2"/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f t="shared" si="3"/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f t="shared" si="4"/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f t="shared" si="8"/>
        <v>0</v>
      </c>
      <c r="AZ27" s="9">
        <v>0</v>
      </c>
      <c r="BA27" s="9">
        <f t="shared" si="5"/>
        <v>19386.17</v>
      </c>
      <c r="BB27" s="9">
        <f t="shared" si="6"/>
        <v>9919.439999999999</v>
      </c>
      <c r="BC27" s="9">
        <v>0</v>
      </c>
      <c r="BD27" s="9">
        <v>0</v>
      </c>
      <c r="BE27" s="9">
        <v>0</v>
      </c>
      <c r="BF27" s="9">
        <v>129.28</v>
      </c>
      <c r="BG27" s="9">
        <v>1066.23</v>
      </c>
      <c r="BH27" s="9">
        <v>0</v>
      </c>
      <c r="BI27" s="9">
        <v>2059.97</v>
      </c>
      <c r="BJ27" s="9">
        <v>131.84</v>
      </c>
      <c r="BK27" s="9">
        <v>38.45</v>
      </c>
      <c r="BL27" s="9">
        <v>1460.92</v>
      </c>
      <c r="BM27" s="9">
        <v>0</v>
      </c>
      <c r="BN27" s="9">
        <v>0</v>
      </c>
      <c r="BO27" s="9">
        <v>83.59</v>
      </c>
      <c r="BP27" s="9">
        <v>0</v>
      </c>
      <c r="BQ27" s="9">
        <v>160.21</v>
      </c>
      <c r="BR27" s="9">
        <v>0</v>
      </c>
      <c r="BS27" s="9">
        <v>0</v>
      </c>
      <c r="BT27" s="9">
        <v>0</v>
      </c>
      <c r="BU27" s="9">
        <v>0</v>
      </c>
      <c r="BV27" s="9">
        <v>25.11</v>
      </c>
      <c r="BW27" s="9">
        <v>392.4</v>
      </c>
      <c r="BX27" s="9">
        <v>7.33</v>
      </c>
      <c r="BY27" s="9">
        <v>0</v>
      </c>
      <c r="BZ27" s="9">
        <v>0</v>
      </c>
      <c r="CA27" s="9">
        <v>0</v>
      </c>
      <c r="CB27" s="9">
        <v>0</v>
      </c>
      <c r="CC27" s="9">
        <v>3503.88</v>
      </c>
      <c r="CD27" s="9">
        <v>0</v>
      </c>
      <c r="CE27" s="9">
        <v>828.38</v>
      </c>
      <c r="CF27" s="9">
        <v>0</v>
      </c>
      <c r="CG27" s="9">
        <v>31.85</v>
      </c>
      <c r="CH27" s="9">
        <f t="shared" si="7"/>
        <v>9466.73</v>
      </c>
    </row>
    <row r="28" spans="1:86" ht="14.25">
      <c r="A28" s="8" t="s">
        <v>150</v>
      </c>
      <c r="B28" s="8">
        <v>10194</v>
      </c>
      <c r="C28" s="8" t="s">
        <v>146</v>
      </c>
      <c r="D28" s="8" t="s">
        <v>147</v>
      </c>
      <c r="E28" s="7" t="s">
        <v>243</v>
      </c>
      <c r="F28" s="8" t="s">
        <v>258</v>
      </c>
      <c r="G28" s="8" t="s">
        <v>252</v>
      </c>
      <c r="H28" s="8" t="s">
        <v>15</v>
      </c>
      <c r="I28" s="9">
        <f t="shared" si="0"/>
        <v>14852.630000000001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7421.45</v>
      </c>
      <c r="S28" s="9">
        <v>0</v>
      </c>
      <c r="T28" s="9">
        <v>7431.18</v>
      </c>
      <c r="U28" s="9">
        <v>0</v>
      </c>
      <c r="V28" s="9">
        <f t="shared" si="1"/>
        <v>0</v>
      </c>
      <c r="W28" s="9">
        <v>0</v>
      </c>
      <c r="X28" s="9">
        <v>0</v>
      </c>
      <c r="Y28" s="9">
        <v>0</v>
      </c>
      <c r="Z28" s="9">
        <v>0</v>
      </c>
      <c r="AA28" s="9">
        <f t="shared" si="2"/>
        <v>672.78</v>
      </c>
      <c r="AB28" s="9">
        <v>0</v>
      </c>
      <c r="AC28" s="9">
        <v>0</v>
      </c>
      <c r="AD28" s="9">
        <v>0</v>
      </c>
      <c r="AE28" s="9">
        <v>672.78</v>
      </c>
      <c r="AF28" s="9">
        <v>0</v>
      </c>
      <c r="AG28" s="9">
        <v>0</v>
      </c>
      <c r="AH28" s="9">
        <v>0</v>
      </c>
      <c r="AI28" s="9">
        <f t="shared" si="3"/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f t="shared" si="4"/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f t="shared" si="8"/>
        <v>0</v>
      </c>
      <c r="AZ28" s="9">
        <v>0</v>
      </c>
      <c r="BA28" s="9">
        <f t="shared" si="5"/>
        <v>15525.410000000002</v>
      </c>
      <c r="BB28" s="9">
        <f t="shared" si="6"/>
        <v>7131.72</v>
      </c>
      <c r="BC28" s="9">
        <v>0</v>
      </c>
      <c r="BD28" s="9">
        <v>0</v>
      </c>
      <c r="BE28" s="9">
        <v>84.8</v>
      </c>
      <c r="BF28" s="9">
        <v>224.4</v>
      </c>
      <c r="BG28" s="9">
        <v>1066.23</v>
      </c>
      <c r="BH28" s="9">
        <v>0</v>
      </c>
      <c r="BI28" s="9">
        <v>274.66</v>
      </c>
      <c r="BJ28" s="9">
        <v>131.84</v>
      </c>
      <c r="BK28" s="9">
        <v>38.45</v>
      </c>
      <c r="BL28" s="9">
        <v>1417.59</v>
      </c>
      <c r="BM28" s="9">
        <v>0</v>
      </c>
      <c r="BN28" s="9">
        <v>0</v>
      </c>
      <c r="BO28" s="9">
        <v>74.31</v>
      </c>
      <c r="BP28" s="9">
        <v>0</v>
      </c>
      <c r="BQ28" s="9">
        <v>148.53</v>
      </c>
      <c r="BR28" s="9">
        <v>0</v>
      </c>
      <c r="BS28" s="9">
        <v>0</v>
      </c>
      <c r="BT28" s="9">
        <v>0</v>
      </c>
      <c r="BU28" s="9">
        <v>0</v>
      </c>
      <c r="BV28" s="9">
        <v>20.43</v>
      </c>
      <c r="BW28" s="9">
        <v>42.58</v>
      </c>
      <c r="BX28" s="9">
        <v>5.97</v>
      </c>
      <c r="BY28" s="9">
        <v>0</v>
      </c>
      <c r="BZ28" s="9">
        <v>0</v>
      </c>
      <c r="CA28" s="9">
        <v>0</v>
      </c>
      <c r="CB28" s="9">
        <v>0</v>
      </c>
      <c r="CC28" s="9">
        <v>2741.7</v>
      </c>
      <c r="CD28" s="9">
        <v>0</v>
      </c>
      <c r="CE28" s="9">
        <v>828.38</v>
      </c>
      <c r="CF28" s="9">
        <v>0</v>
      </c>
      <c r="CG28" s="9">
        <v>31.85</v>
      </c>
      <c r="CH28" s="9">
        <f t="shared" si="7"/>
        <v>8393.690000000002</v>
      </c>
    </row>
    <row r="29" spans="1:86" ht="14.25">
      <c r="A29" s="8" t="s">
        <v>108</v>
      </c>
      <c r="B29" s="8">
        <v>10200</v>
      </c>
      <c r="C29" s="8" t="s">
        <v>78</v>
      </c>
      <c r="D29" s="8" t="s">
        <v>107</v>
      </c>
      <c r="E29" s="7" t="s">
        <v>245</v>
      </c>
      <c r="F29" s="8" t="s">
        <v>261</v>
      </c>
      <c r="G29" s="8" t="s">
        <v>252</v>
      </c>
      <c r="H29" s="8" t="s">
        <v>109</v>
      </c>
      <c r="I29" s="9">
        <f t="shared" si="0"/>
        <v>31355.5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3365</v>
      </c>
      <c r="P29" s="9">
        <v>0</v>
      </c>
      <c r="Q29" s="9">
        <v>0</v>
      </c>
      <c r="R29" s="9">
        <v>8942.13</v>
      </c>
      <c r="S29" s="9">
        <v>0</v>
      </c>
      <c r="T29" s="9">
        <v>19048.37</v>
      </c>
      <c r="U29" s="9">
        <v>0</v>
      </c>
      <c r="V29" s="9">
        <f t="shared" si="1"/>
        <v>0</v>
      </c>
      <c r="W29" s="9">
        <v>0</v>
      </c>
      <c r="X29" s="9">
        <v>0</v>
      </c>
      <c r="Y29" s="9">
        <v>0</v>
      </c>
      <c r="Z29" s="9">
        <v>0</v>
      </c>
      <c r="AA29" s="9">
        <f t="shared" si="2"/>
        <v>1345.56</v>
      </c>
      <c r="AB29" s="9">
        <v>0</v>
      </c>
      <c r="AC29" s="9">
        <v>0</v>
      </c>
      <c r="AD29" s="9">
        <v>0</v>
      </c>
      <c r="AE29" s="9">
        <v>0</v>
      </c>
      <c r="AF29" s="9">
        <v>1345.56</v>
      </c>
      <c r="AG29" s="9">
        <v>0</v>
      </c>
      <c r="AH29" s="9">
        <v>0</v>
      </c>
      <c r="AI29" s="9">
        <f t="shared" si="3"/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f t="shared" si="4"/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f t="shared" si="8"/>
        <v>0</v>
      </c>
      <c r="AZ29" s="9">
        <v>0</v>
      </c>
      <c r="BA29" s="9">
        <f t="shared" si="5"/>
        <v>32701.06</v>
      </c>
      <c r="BB29" s="9">
        <f t="shared" si="6"/>
        <v>16188.75</v>
      </c>
      <c r="BC29" s="9">
        <v>0</v>
      </c>
      <c r="BD29" s="9">
        <v>0</v>
      </c>
      <c r="BE29" s="9">
        <v>1986.72</v>
      </c>
      <c r="BF29" s="9">
        <v>373.39</v>
      </c>
      <c r="BG29" s="9">
        <v>1066.23</v>
      </c>
      <c r="BH29" s="9">
        <v>0</v>
      </c>
      <c r="BI29" s="9">
        <v>2746.62</v>
      </c>
      <c r="BJ29" s="9">
        <v>131.84</v>
      </c>
      <c r="BK29" s="9">
        <v>38.45</v>
      </c>
      <c r="BL29" s="9">
        <v>1417.59</v>
      </c>
      <c r="BM29" s="9">
        <v>0</v>
      </c>
      <c r="BN29" s="9">
        <v>0</v>
      </c>
      <c r="BO29" s="9">
        <v>0</v>
      </c>
      <c r="BP29" s="9">
        <v>0</v>
      </c>
      <c r="BQ29" s="9">
        <v>279.91</v>
      </c>
      <c r="BR29" s="9">
        <v>0</v>
      </c>
      <c r="BS29" s="9">
        <v>0</v>
      </c>
      <c r="BT29" s="9">
        <v>0</v>
      </c>
      <c r="BU29" s="9">
        <v>0</v>
      </c>
      <c r="BV29" s="9">
        <v>25.11</v>
      </c>
      <c r="BW29" s="9">
        <v>523.2</v>
      </c>
      <c r="BX29" s="9">
        <v>7.33</v>
      </c>
      <c r="BY29" s="9">
        <v>0</v>
      </c>
      <c r="BZ29" s="9">
        <v>0</v>
      </c>
      <c r="CA29" s="9">
        <v>0</v>
      </c>
      <c r="CB29" s="9">
        <v>0</v>
      </c>
      <c r="CC29" s="9">
        <v>6732.13</v>
      </c>
      <c r="CD29" s="9">
        <v>0</v>
      </c>
      <c r="CE29" s="9">
        <v>828.38</v>
      </c>
      <c r="CF29" s="9">
        <v>0</v>
      </c>
      <c r="CG29" s="9">
        <v>31.85</v>
      </c>
      <c r="CH29" s="9">
        <f t="shared" si="7"/>
        <v>16512.31</v>
      </c>
    </row>
    <row r="30" spans="1:86" ht="14.25">
      <c r="A30" s="8" t="s">
        <v>121</v>
      </c>
      <c r="B30" s="8">
        <v>10212</v>
      </c>
      <c r="C30" s="8" t="s">
        <v>116</v>
      </c>
      <c r="D30" s="8" t="s">
        <v>122</v>
      </c>
      <c r="E30" s="7" t="s">
        <v>245</v>
      </c>
      <c r="F30" s="8" t="s">
        <v>262</v>
      </c>
      <c r="G30" s="8" t="s">
        <v>252</v>
      </c>
      <c r="H30" s="8" t="s">
        <v>9</v>
      </c>
      <c r="I30" s="9">
        <f t="shared" si="0"/>
        <v>20966.22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3365</v>
      </c>
      <c r="P30" s="9">
        <v>0</v>
      </c>
      <c r="Q30" s="9">
        <v>0</v>
      </c>
      <c r="R30" s="9">
        <v>4732.82</v>
      </c>
      <c r="S30" s="9">
        <v>0</v>
      </c>
      <c r="T30" s="9">
        <v>12868.4</v>
      </c>
      <c r="U30" s="9">
        <v>0</v>
      </c>
      <c r="V30" s="9">
        <f t="shared" si="1"/>
        <v>0</v>
      </c>
      <c r="W30" s="9">
        <v>0</v>
      </c>
      <c r="X30" s="9">
        <v>0</v>
      </c>
      <c r="Y30" s="9">
        <v>0</v>
      </c>
      <c r="Z30" s="9">
        <v>0</v>
      </c>
      <c r="AA30" s="9">
        <f t="shared" si="2"/>
        <v>1345.56</v>
      </c>
      <c r="AB30" s="9">
        <v>0</v>
      </c>
      <c r="AC30" s="9">
        <v>0</v>
      </c>
      <c r="AD30" s="9">
        <v>0</v>
      </c>
      <c r="AE30" s="9">
        <v>0</v>
      </c>
      <c r="AF30" s="9">
        <v>1345.56</v>
      </c>
      <c r="AG30" s="9">
        <v>0</v>
      </c>
      <c r="AH30" s="9">
        <v>0</v>
      </c>
      <c r="AI30" s="9">
        <f t="shared" si="3"/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f t="shared" si="4"/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f t="shared" si="8"/>
        <v>0</v>
      </c>
      <c r="AZ30" s="9">
        <v>0</v>
      </c>
      <c r="BA30" s="9">
        <f t="shared" si="5"/>
        <v>22311.780000000002</v>
      </c>
      <c r="BB30" s="9">
        <f t="shared" si="6"/>
        <v>10326.119999999999</v>
      </c>
      <c r="BC30" s="9">
        <v>0</v>
      </c>
      <c r="BD30" s="9">
        <v>0</v>
      </c>
      <c r="BE30" s="9">
        <v>1041.42</v>
      </c>
      <c r="BF30" s="9">
        <v>602.04</v>
      </c>
      <c r="BG30" s="9">
        <v>1066.23</v>
      </c>
      <c r="BH30" s="9">
        <v>0</v>
      </c>
      <c r="BI30" s="9">
        <v>1647.97</v>
      </c>
      <c r="BJ30" s="9">
        <v>131.84</v>
      </c>
      <c r="BK30" s="9">
        <v>38.45</v>
      </c>
      <c r="BL30" s="9">
        <v>0</v>
      </c>
      <c r="BM30" s="9">
        <v>0</v>
      </c>
      <c r="BN30" s="9">
        <v>0</v>
      </c>
      <c r="BO30" s="9">
        <v>128.68</v>
      </c>
      <c r="BP30" s="9">
        <v>0</v>
      </c>
      <c r="BQ30" s="9">
        <v>176.01</v>
      </c>
      <c r="BR30" s="9">
        <v>0</v>
      </c>
      <c r="BS30" s="9">
        <v>0</v>
      </c>
      <c r="BT30" s="9">
        <v>0</v>
      </c>
      <c r="BU30" s="9">
        <v>0</v>
      </c>
      <c r="BV30" s="9">
        <v>25.11</v>
      </c>
      <c r="BW30" s="9">
        <v>313.92</v>
      </c>
      <c r="BX30" s="9">
        <v>7.33</v>
      </c>
      <c r="BY30" s="9">
        <v>0</v>
      </c>
      <c r="BZ30" s="9">
        <v>0</v>
      </c>
      <c r="CA30" s="9">
        <v>0</v>
      </c>
      <c r="CB30" s="9">
        <v>0</v>
      </c>
      <c r="CC30" s="9">
        <v>4286.89</v>
      </c>
      <c r="CD30" s="9">
        <v>0</v>
      </c>
      <c r="CE30" s="9">
        <v>828.38</v>
      </c>
      <c r="CF30" s="9">
        <v>0</v>
      </c>
      <c r="CG30" s="9">
        <v>31.85</v>
      </c>
      <c r="CH30" s="9">
        <f t="shared" si="7"/>
        <v>11985.660000000003</v>
      </c>
    </row>
    <row r="31" spans="1:86" ht="14.25">
      <c r="A31" s="8" t="s">
        <v>82</v>
      </c>
      <c r="B31" s="8">
        <v>10224</v>
      </c>
      <c r="C31" s="8" t="s">
        <v>78</v>
      </c>
      <c r="D31" s="8" t="s">
        <v>83</v>
      </c>
      <c r="E31" s="7" t="s">
        <v>245</v>
      </c>
      <c r="F31" s="8" t="s">
        <v>263</v>
      </c>
      <c r="G31" s="8" t="s">
        <v>252</v>
      </c>
      <c r="H31" s="8" t="s">
        <v>15</v>
      </c>
      <c r="I31" s="9">
        <f t="shared" si="0"/>
        <v>27364.25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3365</v>
      </c>
      <c r="P31" s="9">
        <v>0</v>
      </c>
      <c r="Q31" s="9">
        <v>0</v>
      </c>
      <c r="R31" s="9">
        <v>7716.62</v>
      </c>
      <c r="S31" s="9">
        <v>0</v>
      </c>
      <c r="T31" s="9">
        <v>16282.63</v>
      </c>
      <c r="U31" s="9">
        <v>0</v>
      </c>
      <c r="V31" s="9">
        <f t="shared" si="1"/>
        <v>0</v>
      </c>
      <c r="W31" s="9">
        <v>0</v>
      </c>
      <c r="X31" s="9">
        <v>0</v>
      </c>
      <c r="Y31" s="9">
        <v>0</v>
      </c>
      <c r="Z31" s="9">
        <v>0</v>
      </c>
      <c r="AA31" s="9">
        <f t="shared" si="2"/>
        <v>603</v>
      </c>
      <c r="AB31" s="9">
        <v>0</v>
      </c>
      <c r="AC31" s="9">
        <v>0</v>
      </c>
      <c r="AD31" s="9">
        <v>0</v>
      </c>
      <c r="AE31" s="9">
        <v>0</v>
      </c>
      <c r="AF31" s="9">
        <v>603</v>
      </c>
      <c r="AG31" s="9">
        <v>0</v>
      </c>
      <c r="AH31" s="9">
        <v>0</v>
      </c>
      <c r="AI31" s="9">
        <f t="shared" si="3"/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f t="shared" si="4"/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f t="shared" si="8"/>
        <v>0</v>
      </c>
      <c r="AZ31" s="9">
        <v>0</v>
      </c>
      <c r="BA31" s="9">
        <f t="shared" si="5"/>
        <v>27967.25</v>
      </c>
      <c r="BB31" s="9">
        <f t="shared" si="6"/>
        <v>10807.97</v>
      </c>
      <c r="BC31" s="9">
        <v>0</v>
      </c>
      <c r="BD31" s="9">
        <v>149.9</v>
      </c>
      <c r="BE31" s="9">
        <v>0</v>
      </c>
      <c r="BF31" s="9">
        <v>551.16</v>
      </c>
      <c r="BG31" s="9">
        <v>1066.32</v>
      </c>
      <c r="BH31" s="9">
        <v>0</v>
      </c>
      <c r="BI31" s="9">
        <v>1510.64</v>
      </c>
      <c r="BJ31" s="9">
        <v>131.84</v>
      </c>
      <c r="BK31" s="9">
        <v>38.45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239.99</v>
      </c>
      <c r="BR31" s="9">
        <v>0</v>
      </c>
      <c r="BS31" s="9">
        <v>0</v>
      </c>
      <c r="BT31" s="9">
        <v>0</v>
      </c>
      <c r="BU31" s="9">
        <v>0</v>
      </c>
      <c r="BV31" s="9">
        <v>25.11</v>
      </c>
      <c r="BW31" s="9">
        <v>287.76</v>
      </c>
      <c r="BX31" s="9">
        <v>7.33</v>
      </c>
      <c r="BY31" s="9">
        <v>0</v>
      </c>
      <c r="BZ31" s="9">
        <v>0</v>
      </c>
      <c r="CA31" s="9">
        <v>0</v>
      </c>
      <c r="CB31" s="9">
        <v>0</v>
      </c>
      <c r="CC31" s="9">
        <v>5939.24</v>
      </c>
      <c r="CD31" s="9">
        <v>0</v>
      </c>
      <c r="CE31" s="9">
        <v>828.38</v>
      </c>
      <c r="CF31" s="9">
        <v>0</v>
      </c>
      <c r="CG31" s="9">
        <v>31.85</v>
      </c>
      <c r="CH31" s="9">
        <f t="shared" si="7"/>
        <v>17159.28</v>
      </c>
    </row>
    <row r="32" spans="1:86" ht="14.25">
      <c r="A32" s="8" t="s">
        <v>95</v>
      </c>
      <c r="B32" s="8">
        <v>10236</v>
      </c>
      <c r="C32" s="8" t="s">
        <v>78</v>
      </c>
      <c r="D32" s="8" t="s">
        <v>94</v>
      </c>
      <c r="E32" s="7" t="s">
        <v>243</v>
      </c>
      <c r="F32" s="8" t="s">
        <v>262</v>
      </c>
      <c r="G32" s="8" t="s">
        <v>252</v>
      </c>
      <c r="H32" s="8" t="s">
        <v>49</v>
      </c>
      <c r="I32" s="9">
        <f t="shared" si="0"/>
        <v>14399.41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1531.01</v>
      </c>
      <c r="S32" s="9">
        <v>0</v>
      </c>
      <c r="T32" s="9">
        <v>12868.4</v>
      </c>
      <c r="U32" s="9">
        <v>0</v>
      </c>
      <c r="V32" s="9">
        <f t="shared" si="1"/>
        <v>0</v>
      </c>
      <c r="W32" s="9">
        <v>0</v>
      </c>
      <c r="X32" s="9">
        <v>0</v>
      </c>
      <c r="Y32" s="9">
        <v>0</v>
      </c>
      <c r="Z32" s="9">
        <v>0</v>
      </c>
      <c r="AA32" s="9">
        <f t="shared" si="2"/>
        <v>672.78</v>
      </c>
      <c r="AB32" s="9">
        <v>0</v>
      </c>
      <c r="AC32" s="9">
        <v>0</v>
      </c>
      <c r="AD32" s="9">
        <v>0</v>
      </c>
      <c r="AE32" s="9">
        <v>672.78</v>
      </c>
      <c r="AF32" s="9">
        <v>0</v>
      </c>
      <c r="AG32" s="9">
        <v>0</v>
      </c>
      <c r="AH32" s="9">
        <v>0</v>
      </c>
      <c r="AI32" s="9">
        <f t="shared" si="3"/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f t="shared" si="4"/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f t="shared" si="8"/>
        <v>0</v>
      </c>
      <c r="AZ32" s="9">
        <v>0</v>
      </c>
      <c r="BA32" s="9">
        <f t="shared" si="5"/>
        <v>15072.19</v>
      </c>
      <c r="BB32" s="9">
        <f t="shared" si="6"/>
        <v>4700.650000000001</v>
      </c>
      <c r="BC32" s="9">
        <v>0</v>
      </c>
      <c r="BD32" s="9">
        <v>0</v>
      </c>
      <c r="BE32" s="9">
        <v>43.4</v>
      </c>
      <c r="BF32" s="9">
        <v>0</v>
      </c>
      <c r="BG32" s="9">
        <v>3.76</v>
      </c>
      <c r="BH32" s="9">
        <v>0</v>
      </c>
      <c r="BI32" s="9">
        <v>686.66</v>
      </c>
      <c r="BJ32" s="9">
        <v>131.84</v>
      </c>
      <c r="BK32" s="9">
        <v>38.45</v>
      </c>
      <c r="BL32" s="9">
        <v>0</v>
      </c>
      <c r="BM32" s="9">
        <v>0</v>
      </c>
      <c r="BN32" s="9">
        <v>0</v>
      </c>
      <c r="BO32" s="9">
        <v>128.68</v>
      </c>
      <c r="BP32" s="9">
        <v>0</v>
      </c>
      <c r="BQ32" s="9">
        <v>143.99</v>
      </c>
      <c r="BR32" s="9">
        <v>0</v>
      </c>
      <c r="BS32" s="9">
        <v>0</v>
      </c>
      <c r="BT32" s="9">
        <v>0</v>
      </c>
      <c r="BU32" s="9">
        <v>0</v>
      </c>
      <c r="BV32" s="9">
        <v>18.83</v>
      </c>
      <c r="BW32" s="9">
        <v>98.1</v>
      </c>
      <c r="BX32" s="9">
        <v>5.5</v>
      </c>
      <c r="BY32" s="9">
        <v>0</v>
      </c>
      <c r="BZ32" s="9">
        <v>0</v>
      </c>
      <c r="CA32" s="9">
        <v>0</v>
      </c>
      <c r="CB32" s="9">
        <v>0</v>
      </c>
      <c r="CC32" s="9">
        <v>2541.21</v>
      </c>
      <c r="CD32" s="9">
        <v>0</v>
      </c>
      <c r="CE32" s="9">
        <v>828.38</v>
      </c>
      <c r="CF32" s="9">
        <v>0</v>
      </c>
      <c r="CG32" s="9">
        <v>31.85</v>
      </c>
      <c r="CH32" s="9">
        <f t="shared" si="7"/>
        <v>10371.54</v>
      </c>
    </row>
    <row r="33" spans="1:86" ht="14.25">
      <c r="A33" s="8" t="s">
        <v>199</v>
      </c>
      <c r="B33" s="8">
        <v>10248</v>
      </c>
      <c r="C33" s="8" t="s">
        <v>180</v>
      </c>
      <c r="D33" s="8" t="s">
        <v>183</v>
      </c>
      <c r="E33" s="7" t="s">
        <v>243</v>
      </c>
      <c r="F33" s="8" t="s">
        <v>254</v>
      </c>
      <c r="G33" s="8" t="s">
        <v>252</v>
      </c>
      <c r="H33" s="8" t="s">
        <v>36</v>
      </c>
      <c r="I33" s="9">
        <f t="shared" si="0"/>
        <v>6114.12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893.07</v>
      </c>
      <c r="S33" s="9">
        <v>0</v>
      </c>
      <c r="T33" s="9">
        <v>5221.05</v>
      </c>
      <c r="U33" s="9">
        <v>0</v>
      </c>
      <c r="V33" s="9">
        <f t="shared" si="1"/>
        <v>0</v>
      </c>
      <c r="W33" s="9">
        <v>0</v>
      </c>
      <c r="X33" s="9">
        <v>0</v>
      </c>
      <c r="Y33" s="9">
        <v>0</v>
      </c>
      <c r="Z33" s="9">
        <v>0</v>
      </c>
      <c r="AA33" s="9">
        <f t="shared" si="2"/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f t="shared" si="3"/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f t="shared" si="4"/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f t="shared" si="8"/>
        <v>0</v>
      </c>
      <c r="AZ33" s="9">
        <v>0</v>
      </c>
      <c r="BA33" s="9">
        <f t="shared" si="5"/>
        <v>6114.12</v>
      </c>
      <c r="BB33" s="9">
        <f t="shared" si="6"/>
        <v>1735.6399999999999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305.71</v>
      </c>
      <c r="BJ33" s="9">
        <v>58.7</v>
      </c>
      <c r="BK33" s="9">
        <v>17.12</v>
      </c>
      <c r="BL33" s="9">
        <v>0</v>
      </c>
      <c r="BM33" s="9">
        <v>0</v>
      </c>
      <c r="BN33" s="9">
        <v>0</v>
      </c>
      <c r="BO33" s="9">
        <v>52.21</v>
      </c>
      <c r="BP33" s="9">
        <v>0</v>
      </c>
      <c r="BQ33" s="9">
        <v>61.14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516.76</v>
      </c>
      <c r="CD33" s="9">
        <v>0</v>
      </c>
      <c r="CE33" s="9">
        <v>692.15</v>
      </c>
      <c r="CF33" s="9">
        <v>0</v>
      </c>
      <c r="CG33" s="9">
        <v>31.85</v>
      </c>
      <c r="CH33" s="9">
        <f t="shared" si="7"/>
        <v>4378.48</v>
      </c>
    </row>
    <row r="34" spans="1:86" ht="14.25">
      <c r="A34" s="8" t="s">
        <v>200</v>
      </c>
      <c r="B34" s="8">
        <v>10250</v>
      </c>
      <c r="C34" s="8" t="s">
        <v>180</v>
      </c>
      <c r="D34" s="8" t="s">
        <v>183</v>
      </c>
      <c r="E34" s="7" t="s">
        <v>243</v>
      </c>
      <c r="F34" s="8" t="s">
        <v>254</v>
      </c>
      <c r="G34" s="8" t="s">
        <v>252</v>
      </c>
      <c r="H34" s="8" t="s">
        <v>36</v>
      </c>
      <c r="I34" s="9">
        <f t="shared" si="0"/>
        <v>7076.99</v>
      </c>
      <c r="J34" s="9">
        <v>1566.32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289.62</v>
      </c>
      <c r="S34" s="9">
        <v>0</v>
      </c>
      <c r="T34" s="9">
        <v>5221.05</v>
      </c>
      <c r="U34" s="9">
        <v>0</v>
      </c>
      <c r="V34" s="9">
        <f t="shared" si="1"/>
        <v>0</v>
      </c>
      <c r="W34" s="9">
        <v>0</v>
      </c>
      <c r="X34" s="9">
        <v>0</v>
      </c>
      <c r="Y34" s="9">
        <v>0</v>
      </c>
      <c r="Z34" s="9">
        <v>0</v>
      </c>
      <c r="AA34" s="9">
        <f t="shared" si="2"/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f t="shared" si="3"/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f t="shared" si="4"/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f t="shared" si="8"/>
        <v>0</v>
      </c>
      <c r="AZ34" s="9">
        <v>0</v>
      </c>
      <c r="BA34" s="9">
        <f t="shared" si="5"/>
        <v>7076.99</v>
      </c>
      <c r="BB34" s="9">
        <f t="shared" si="6"/>
        <v>4172.000000000001</v>
      </c>
      <c r="BC34" s="9">
        <v>0</v>
      </c>
      <c r="BD34" s="9">
        <v>0</v>
      </c>
      <c r="BE34" s="9">
        <v>508.84</v>
      </c>
      <c r="BF34" s="9">
        <v>64.32</v>
      </c>
      <c r="BG34" s="9">
        <v>1066.54</v>
      </c>
      <c r="BH34" s="9">
        <v>0</v>
      </c>
      <c r="BI34" s="9">
        <v>566.16</v>
      </c>
      <c r="BJ34" s="9">
        <v>67.94</v>
      </c>
      <c r="BK34" s="9">
        <v>19.82</v>
      </c>
      <c r="BL34" s="9">
        <v>242.69</v>
      </c>
      <c r="BM34" s="9">
        <v>0</v>
      </c>
      <c r="BN34" s="9">
        <v>0</v>
      </c>
      <c r="BO34" s="9">
        <v>52.21</v>
      </c>
      <c r="BP34" s="9">
        <v>0</v>
      </c>
      <c r="BQ34" s="9">
        <v>55.11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669.57</v>
      </c>
      <c r="CD34" s="9">
        <v>0</v>
      </c>
      <c r="CE34" s="9">
        <v>826.95</v>
      </c>
      <c r="CF34" s="9">
        <v>0</v>
      </c>
      <c r="CG34" s="9">
        <v>31.85</v>
      </c>
      <c r="CH34" s="9">
        <f t="shared" si="7"/>
        <v>2904.989999999999</v>
      </c>
    </row>
    <row r="35" spans="1:86" ht="14.25">
      <c r="A35" s="8" t="s">
        <v>123</v>
      </c>
      <c r="B35" s="8">
        <v>10261</v>
      </c>
      <c r="C35" s="8" t="s">
        <v>116</v>
      </c>
      <c r="D35" s="8" t="s">
        <v>122</v>
      </c>
      <c r="E35" s="7" t="s">
        <v>243</v>
      </c>
      <c r="F35" s="8" t="s">
        <v>255</v>
      </c>
      <c r="G35" s="8" t="s">
        <v>252</v>
      </c>
      <c r="H35" s="8" t="s">
        <v>9</v>
      </c>
      <c r="I35" s="9">
        <f t="shared" si="0"/>
        <v>15105.88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2732.42</v>
      </c>
      <c r="S35" s="9">
        <v>0</v>
      </c>
      <c r="T35" s="9">
        <v>12373.46</v>
      </c>
      <c r="U35" s="9">
        <v>0</v>
      </c>
      <c r="V35" s="9">
        <f t="shared" si="1"/>
        <v>0</v>
      </c>
      <c r="W35" s="9">
        <v>0</v>
      </c>
      <c r="X35" s="9">
        <v>0</v>
      </c>
      <c r="Y35" s="9">
        <v>0</v>
      </c>
      <c r="Z35" s="9">
        <v>0</v>
      </c>
      <c r="AA35" s="9">
        <f t="shared" si="2"/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f t="shared" si="3"/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f t="shared" si="4"/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f t="shared" si="8"/>
        <v>0</v>
      </c>
      <c r="AZ35" s="9">
        <v>0</v>
      </c>
      <c r="BA35" s="9">
        <f t="shared" si="5"/>
        <v>15105.88</v>
      </c>
      <c r="BB35" s="9">
        <f t="shared" si="6"/>
        <v>5533.17</v>
      </c>
      <c r="BC35" s="9">
        <v>0</v>
      </c>
      <c r="BD35" s="9">
        <v>0</v>
      </c>
      <c r="BE35" s="9">
        <v>36.39</v>
      </c>
      <c r="BF35" s="9">
        <v>141.87</v>
      </c>
      <c r="BG35" s="9">
        <v>1065.96</v>
      </c>
      <c r="BH35" s="9">
        <v>0</v>
      </c>
      <c r="BI35" s="9">
        <v>274.66</v>
      </c>
      <c r="BJ35" s="9">
        <v>131.84</v>
      </c>
      <c r="BK35" s="9">
        <v>38.45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20.09</v>
      </c>
      <c r="BW35" s="9">
        <v>41.87</v>
      </c>
      <c r="BX35" s="9">
        <v>5.87</v>
      </c>
      <c r="BY35" s="9">
        <v>0</v>
      </c>
      <c r="BZ35" s="9">
        <v>0</v>
      </c>
      <c r="CA35" s="9">
        <v>0</v>
      </c>
      <c r="CB35" s="9">
        <v>0</v>
      </c>
      <c r="CC35" s="9">
        <v>2915.94</v>
      </c>
      <c r="CD35" s="9">
        <v>0</v>
      </c>
      <c r="CE35" s="9">
        <v>828.38</v>
      </c>
      <c r="CF35" s="9">
        <v>0</v>
      </c>
      <c r="CG35" s="9">
        <v>31.85</v>
      </c>
      <c r="CH35" s="9">
        <f t="shared" si="7"/>
        <v>9572.71</v>
      </c>
    </row>
    <row r="36" spans="1:86" ht="14.25">
      <c r="A36" s="8" t="s">
        <v>124</v>
      </c>
      <c r="B36" s="8">
        <v>10273</v>
      </c>
      <c r="C36" s="8" t="s">
        <v>116</v>
      </c>
      <c r="D36" s="8" t="s">
        <v>122</v>
      </c>
      <c r="E36" s="7" t="s">
        <v>243</v>
      </c>
      <c r="F36" s="8" t="s">
        <v>262</v>
      </c>
      <c r="G36" s="8" t="s">
        <v>252</v>
      </c>
      <c r="H36" s="8" t="s">
        <v>113</v>
      </c>
      <c r="I36" s="9">
        <f t="shared" si="0"/>
        <v>14761.98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1893.58</v>
      </c>
      <c r="S36" s="9">
        <v>0</v>
      </c>
      <c r="T36" s="9">
        <v>12868.4</v>
      </c>
      <c r="U36" s="9">
        <v>0</v>
      </c>
      <c r="V36" s="9">
        <f t="shared" si="1"/>
        <v>0</v>
      </c>
      <c r="W36" s="9">
        <v>0</v>
      </c>
      <c r="X36" s="9">
        <v>0</v>
      </c>
      <c r="Y36" s="9">
        <v>0</v>
      </c>
      <c r="Z36" s="9">
        <v>0</v>
      </c>
      <c r="AA36" s="9">
        <f t="shared" si="2"/>
        <v>672.78</v>
      </c>
      <c r="AB36" s="9">
        <v>0</v>
      </c>
      <c r="AC36" s="9">
        <v>0</v>
      </c>
      <c r="AD36" s="9">
        <v>0</v>
      </c>
      <c r="AE36" s="9">
        <v>672.78</v>
      </c>
      <c r="AF36" s="9">
        <v>0</v>
      </c>
      <c r="AG36" s="9">
        <v>0</v>
      </c>
      <c r="AH36" s="9">
        <v>0</v>
      </c>
      <c r="AI36" s="9">
        <f t="shared" si="3"/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f t="shared" si="4"/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f t="shared" si="8"/>
        <v>0</v>
      </c>
      <c r="AZ36" s="9">
        <v>0</v>
      </c>
      <c r="BA36" s="9">
        <f t="shared" si="5"/>
        <v>15434.76</v>
      </c>
      <c r="BB36" s="9">
        <f t="shared" si="6"/>
        <v>6389.42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2746.62</v>
      </c>
      <c r="BJ36" s="9">
        <v>131.84</v>
      </c>
      <c r="BK36" s="9">
        <v>38.45</v>
      </c>
      <c r="BL36" s="9">
        <v>0</v>
      </c>
      <c r="BM36" s="9">
        <v>0</v>
      </c>
      <c r="BN36" s="9">
        <v>0</v>
      </c>
      <c r="BO36" s="9">
        <v>128.68</v>
      </c>
      <c r="BP36" s="9">
        <v>0</v>
      </c>
      <c r="BQ36" s="9">
        <v>147.62</v>
      </c>
      <c r="BR36" s="9">
        <v>0</v>
      </c>
      <c r="BS36" s="9">
        <v>0</v>
      </c>
      <c r="BT36" s="9">
        <v>0</v>
      </c>
      <c r="BU36" s="9">
        <v>0</v>
      </c>
      <c r="BV36" s="9">
        <v>14.2</v>
      </c>
      <c r="BW36" s="9">
        <v>295.98</v>
      </c>
      <c r="BX36" s="9">
        <v>4.15</v>
      </c>
      <c r="BY36" s="9">
        <v>0</v>
      </c>
      <c r="BZ36" s="9">
        <v>0</v>
      </c>
      <c r="CA36" s="9">
        <v>0</v>
      </c>
      <c r="CB36" s="9">
        <v>0</v>
      </c>
      <c r="CC36" s="9">
        <v>2021.65</v>
      </c>
      <c r="CD36" s="9">
        <v>0</v>
      </c>
      <c r="CE36" s="9">
        <v>828.38</v>
      </c>
      <c r="CF36" s="9">
        <v>0</v>
      </c>
      <c r="CG36" s="9">
        <v>31.85</v>
      </c>
      <c r="CH36" s="9">
        <f t="shared" si="7"/>
        <v>9045.34</v>
      </c>
    </row>
    <row r="37" spans="1:86" ht="14.25">
      <c r="A37" s="8" t="s">
        <v>201</v>
      </c>
      <c r="B37" s="8">
        <v>10285</v>
      </c>
      <c r="C37" s="8" t="s">
        <v>180</v>
      </c>
      <c r="D37" s="8" t="s">
        <v>183</v>
      </c>
      <c r="E37" s="7" t="s">
        <v>243</v>
      </c>
      <c r="F37" s="8" t="s">
        <v>265</v>
      </c>
      <c r="G37" s="8" t="s">
        <v>252</v>
      </c>
      <c r="H37" s="8" t="s">
        <v>49</v>
      </c>
      <c r="I37" s="9">
        <f t="shared" si="0"/>
        <v>5321.44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301.2</v>
      </c>
      <c r="S37" s="9">
        <v>0</v>
      </c>
      <c r="T37" s="9">
        <v>5020.24</v>
      </c>
      <c r="U37" s="9">
        <v>0</v>
      </c>
      <c r="V37" s="9">
        <f t="shared" si="1"/>
        <v>0</v>
      </c>
      <c r="W37" s="9">
        <v>0</v>
      </c>
      <c r="X37" s="9">
        <v>0</v>
      </c>
      <c r="Y37" s="9">
        <v>0</v>
      </c>
      <c r="Z37" s="9">
        <v>0</v>
      </c>
      <c r="AA37" s="9">
        <f t="shared" si="2"/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f t="shared" si="3"/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f t="shared" si="4"/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f t="shared" si="8"/>
        <v>0</v>
      </c>
      <c r="AZ37" s="9">
        <v>0</v>
      </c>
      <c r="BA37" s="9">
        <f t="shared" si="5"/>
        <v>5321.44</v>
      </c>
      <c r="BB37" s="9">
        <f t="shared" si="6"/>
        <v>2332.01</v>
      </c>
      <c r="BC37" s="9">
        <v>0</v>
      </c>
      <c r="BD37" s="9">
        <v>0</v>
      </c>
      <c r="BE37" s="9">
        <v>73.29</v>
      </c>
      <c r="BF37" s="9">
        <v>0</v>
      </c>
      <c r="BG37" s="9">
        <v>898.65</v>
      </c>
      <c r="BH37" s="9">
        <v>0</v>
      </c>
      <c r="BI37" s="9">
        <v>372.5</v>
      </c>
      <c r="BJ37" s="9">
        <v>51.09</v>
      </c>
      <c r="BK37" s="9">
        <v>14.9</v>
      </c>
      <c r="BL37" s="9">
        <v>0</v>
      </c>
      <c r="BM37" s="9">
        <v>0</v>
      </c>
      <c r="BN37" s="9">
        <v>0</v>
      </c>
      <c r="BO37" s="9">
        <v>50.2</v>
      </c>
      <c r="BP37" s="9">
        <v>0</v>
      </c>
      <c r="BQ37" s="9">
        <v>53.21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205.15</v>
      </c>
      <c r="CD37" s="9">
        <v>0</v>
      </c>
      <c r="CE37" s="9">
        <v>581.17</v>
      </c>
      <c r="CF37" s="9">
        <v>0</v>
      </c>
      <c r="CG37" s="9">
        <v>31.85</v>
      </c>
      <c r="CH37" s="9">
        <f t="shared" si="7"/>
        <v>2989.4299999999994</v>
      </c>
    </row>
    <row r="38" spans="1:86" ht="14.25">
      <c r="A38" s="8" t="s">
        <v>208</v>
      </c>
      <c r="B38" s="8">
        <v>10297</v>
      </c>
      <c r="C38" s="8" t="s">
        <v>180</v>
      </c>
      <c r="D38" s="8" t="s">
        <v>207</v>
      </c>
      <c r="E38" s="7" t="s">
        <v>243</v>
      </c>
      <c r="F38" s="8" t="s">
        <v>264</v>
      </c>
      <c r="G38" s="8" t="s">
        <v>252</v>
      </c>
      <c r="H38" s="8" t="s">
        <v>49</v>
      </c>
      <c r="I38" s="9">
        <f t="shared" si="0"/>
        <v>5909.639999999999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1082.49</v>
      </c>
      <c r="S38" s="9">
        <v>0</v>
      </c>
      <c r="T38" s="9">
        <v>4827.15</v>
      </c>
      <c r="U38" s="9">
        <v>0</v>
      </c>
      <c r="V38" s="9">
        <f t="shared" si="1"/>
        <v>0</v>
      </c>
      <c r="W38" s="9">
        <v>0</v>
      </c>
      <c r="X38" s="9">
        <v>0</v>
      </c>
      <c r="Y38" s="9">
        <v>0</v>
      </c>
      <c r="Z38" s="9">
        <v>0</v>
      </c>
      <c r="AA38" s="9">
        <f t="shared" si="2"/>
        <v>5909.64</v>
      </c>
      <c r="AB38" s="9">
        <v>5082.29</v>
      </c>
      <c r="AC38" s="9">
        <v>0</v>
      </c>
      <c r="AD38" s="9">
        <v>0</v>
      </c>
      <c r="AE38" s="9">
        <v>0</v>
      </c>
      <c r="AF38" s="9">
        <v>0</v>
      </c>
      <c r="AG38" s="9">
        <v>827.35</v>
      </c>
      <c r="AH38" s="9">
        <v>0</v>
      </c>
      <c r="AI38" s="9">
        <f t="shared" si="3"/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f t="shared" si="4"/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f t="shared" si="8"/>
        <v>0</v>
      </c>
      <c r="AZ38" s="9">
        <v>0</v>
      </c>
      <c r="BA38" s="9">
        <f t="shared" si="5"/>
        <v>11819.279999999999</v>
      </c>
      <c r="BB38" s="9">
        <f t="shared" si="6"/>
        <v>11290.77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118.19</v>
      </c>
      <c r="BJ38" s="9">
        <v>56.73</v>
      </c>
      <c r="BK38" s="9">
        <v>16.55</v>
      </c>
      <c r="BL38" s="9">
        <v>0</v>
      </c>
      <c r="BM38" s="9">
        <v>0</v>
      </c>
      <c r="BN38" s="9">
        <v>0</v>
      </c>
      <c r="BO38" s="9">
        <v>48.27</v>
      </c>
      <c r="BP38" s="9">
        <v>0</v>
      </c>
      <c r="BQ38" s="9">
        <v>59.1</v>
      </c>
      <c r="BR38" s="9">
        <v>0</v>
      </c>
      <c r="BS38" s="9">
        <v>5082.29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5909.64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f t="shared" si="7"/>
        <v>528.5099999999984</v>
      </c>
    </row>
    <row r="39" spans="1:86" ht="14.25">
      <c r="A39" s="8" t="s">
        <v>115</v>
      </c>
      <c r="B39" s="8">
        <v>10303</v>
      </c>
      <c r="C39" s="8" t="s">
        <v>116</v>
      </c>
      <c r="D39" s="8" t="s">
        <v>117</v>
      </c>
      <c r="E39" s="7" t="s">
        <v>243</v>
      </c>
      <c r="F39" s="8" t="s">
        <v>262</v>
      </c>
      <c r="G39" s="8" t="s">
        <v>252</v>
      </c>
      <c r="H39" s="8" t="s">
        <v>49</v>
      </c>
      <c r="I39" s="9">
        <f t="shared" si="0"/>
        <v>13640.49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772.09</v>
      </c>
      <c r="S39" s="9">
        <v>0</v>
      </c>
      <c r="T39" s="9">
        <v>12868.4</v>
      </c>
      <c r="U39" s="9">
        <v>0</v>
      </c>
      <c r="V39" s="9">
        <f t="shared" si="1"/>
        <v>0</v>
      </c>
      <c r="W39" s="9">
        <v>0</v>
      </c>
      <c r="X39" s="9">
        <v>0</v>
      </c>
      <c r="Y39" s="9">
        <v>0</v>
      </c>
      <c r="Z39" s="9">
        <v>0</v>
      </c>
      <c r="AA39" s="9">
        <f t="shared" si="2"/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f t="shared" si="3"/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f t="shared" si="4"/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f t="shared" si="8"/>
        <v>0</v>
      </c>
      <c r="AZ39" s="9">
        <v>0</v>
      </c>
      <c r="BA39" s="9">
        <f t="shared" si="5"/>
        <v>13640.49</v>
      </c>
      <c r="BB39" s="9">
        <f t="shared" si="6"/>
        <v>7696.44</v>
      </c>
      <c r="BC39" s="9">
        <v>0</v>
      </c>
      <c r="BD39" s="9">
        <v>0</v>
      </c>
      <c r="BE39" s="9">
        <v>744.27</v>
      </c>
      <c r="BF39" s="9">
        <v>149.1</v>
      </c>
      <c r="BG39" s="9">
        <v>1065.96</v>
      </c>
      <c r="BH39" s="9">
        <v>0</v>
      </c>
      <c r="BI39" s="9">
        <v>1636.86</v>
      </c>
      <c r="BJ39" s="9">
        <v>130.95</v>
      </c>
      <c r="BK39" s="9">
        <v>38.19</v>
      </c>
      <c r="BL39" s="9">
        <v>531.81</v>
      </c>
      <c r="BM39" s="9">
        <v>0</v>
      </c>
      <c r="BN39" s="9">
        <v>0</v>
      </c>
      <c r="BO39" s="9">
        <v>128.68</v>
      </c>
      <c r="BP39" s="9">
        <v>0</v>
      </c>
      <c r="BQ39" s="9">
        <v>136.4</v>
      </c>
      <c r="BR39" s="9">
        <v>0</v>
      </c>
      <c r="BS39" s="9">
        <v>0</v>
      </c>
      <c r="BT39" s="9">
        <v>0</v>
      </c>
      <c r="BU39" s="9">
        <v>0</v>
      </c>
      <c r="BV39" s="9">
        <v>11.67</v>
      </c>
      <c r="BW39" s="9">
        <v>145.85</v>
      </c>
      <c r="BX39" s="9">
        <v>3.41</v>
      </c>
      <c r="BY39" s="9">
        <v>0</v>
      </c>
      <c r="BZ39" s="9">
        <v>0</v>
      </c>
      <c r="CA39" s="9">
        <v>0</v>
      </c>
      <c r="CB39" s="9">
        <v>0</v>
      </c>
      <c r="CC39" s="9">
        <v>2113.06</v>
      </c>
      <c r="CD39" s="9">
        <v>0</v>
      </c>
      <c r="CE39" s="9">
        <v>828.38</v>
      </c>
      <c r="CF39" s="9">
        <v>0</v>
      </c>
      <c r="CG39" s="9">
        <v>31.85</v>
      </c>
      <c r="CH39" s="9">
        <f t="shared" si="7"/>
        <v>5944.05</v>
      </c>
    </row>
    <row r="40" spans="1:86" ht="14.25">
      <c r="A40" s="8" t="s">
        <v>118</v>
      </c>
      <c r="B40" s="8">
        <v>10315</v>
      </c>
      <c r="C40" s="8" t="s">
        <v>116</v>
      </c>
      <c r="D40" s="8" t="s">
        <v>117</v>
      </c>
      <c r="E40" s="7" t="s">
        <v>243</v>
      </c>
      <c r="F40" s="8" t="s">
        <v>255</v>
      </c>
      <c r="G40" s="8" t="s">
        <v>252</v>
      </c>
      <c r="H40" s="8" t="s">
        <v>9</v>
      </c>
      <c r="I40" s="9">
        <f t="shared" si="0"/>
        <v>14804.849999999999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2431.39</v>
      </c>
      <c r="S40" s="9">
        <v>0</v>
      </c>
      <c r="T40" s="9">
        <v>12373.46</v>
      </c>
      <c r="U40" s="9">
        <v>0</v>
      </c>
      <c r="V40" s="9">
        <f t="shared" si="1"/>
        <v>0</v>
      </c>
      <c r="W40" s="9">
        <v>0</v>
      </c>
      <c r="X40" s="9">
        <v>0</v>
      </c>
      <c r="Y40" s="9">
        <v>0</v>
      </c>
      <c r="Z40" s="9">
        <v>0</v>
      </c>
      <c r="AA40" s="9">
        <f t="shared" si="2"/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f t="shared" si="3"/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f t="shared" si="4"/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f t="shared" si="8"/>
        <v>0</v>
      </c>
      <c r="AZ40" s="9">
        <v>0</v>
      </c>
      <c r="BA40" s="9">
        <f t="shared" si="5"/>
        <v>14804.849999999999</v>
      </c>
      <c r="BB40" s="9">
        <f t="shared" si="6"/>
        <v>6981.450000000001</v>
      </c>
      <c r="BC40" s="9">
        <v>986.99</v>
      </c>
      <c r="BD40" s="9">
        <v>0</v>
      </c>
      <c r="BE40" s="9">
        <v>125.33</v>
      </c>
      <c r="BF40" s="9">
        <v>106</v>
      </c>
      <c r="BG40" s="9">
        <v>3.76</v>
      </c>
      <c r="BH40" s="9">
        <v>0</v>
      </c>
      <c r="BI40" s="9">
        <v>686.66</v>
      </c>
      <c r="BJ40" s="9">
        <v>131.84</v>
      </c>
      <c r="BK40" s="9">
        <v>38.45</v>
      </c>
      <c r="BL40" s="9">
        <v>1460.92</v>
      </c>
      <c r="BM40" s="9">
        <v>0</v>
      </c>
      <c r="BN40" s="9">
        <v>0</v>
      </c>
      <c r="BO40" s="9">
        <v>0</v>
      </c>
      <c r="BP40" s="9">
        <v>0</v>
      </c>
      <c r="BQ40" s="9">
        <v>148.05</v>
      </c>
      <c r="BR40" s="9">
        <v>0</v>
      </c>
      <c r="BS40" s="9">
        <v>0</v>
      </c>
      <c r="BT40" s="9">
        <v>0</v>
      </c>
      <c r="BU40" s="9">
        <v>0</v>
      </c>
      <c r="BV40" s="9">
        <v>14.94</v>
      </c>
      <c r="BW40" s="9">
        <v>77.82</v>
      </c>
      <c r="BX40" s="9">
        <v>4.36</v>
      </c>
      <c r="BY40" s="9">
        <v>0</v>
      </c>
      <c r="BZ40" s="9">
        <v>0</v>
      </c>
      <c r="CA40" s="9">
        <v>0</v>
      </c>
      <c r="CB40" s="9">
        <v>0</v>
      </c>
      <c r="CC40" s="9">
        <v>2336.1</v>
      </c>
      <c r="CD40" s="9">
        <v>0</v>
      </c>
      <c r="CE40" s="9">
        <v>828.38</v>
      </c>
      <c r="CF40" s="9">
        <v>0</v>
      </c>
      <c r="CG40" s="9">
        <v>31.85</v>
      </c>
      <c r="CH40" s="9">
        <f t="shared" si="7"/>
        <v>7823.399999999998</v>
      </c>
    </row>
    <row r="41" spans="1:86" ht="14.25">
      <c r="A41" s="8" t="s">
        <v>77</v>
      </c>
      <c r="B41" s="8">
        <v>10327</v>
      </c>
      <c r="C41" s="8" t="s">
        <v>78</v>
      </c>
      <c r="D41" s="8" t="s">
        <v>79</v>
      </c>
      <c r="E41" s="7" t="s">
        <v>243</v>
      </c>
      <c r="F41" s="8" t="s">
        <v>255</v>
      </c>
      <c r="G41" s="8" t="s">
        <v>252</v>
      </c>
      <c r="H41" s="8" t="s">
        <v>49</v>
      </c>
      <c r="I41" s="9">
        <f t="shared" si="0"/>
        <v>13840.619999999999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1467.16</v>
      </c>
      <c r="S41" s="9">
        <v>0</v>
      </c>
      <c r="T41" s="9">
        <v>12373.46</v>
      </c>
      <c r="U41" s="9">
        <v>0</v>
      </c>
      <c r="V41" s="9">
        <f t="shared" si="1"/>
        <v>0</v>
      </c>
      <c r="W41" s="9">
        <v>0</v>
      </c>
      <c r="X41" s="9">
        <v>0</v>
      </c>
      <c r="Y41" s="9">
        <v>0</v>
      </c>
      <c r="Z41" s="9">
        <v>0</v>
      </c>
      <c r="AA41" s="9">
        <f t="shared" si="2"/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f t="shared" si="3"/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f t="shared" si="4"/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f t="shared" si="8"/>
        <v>0</v>
      </c>
      <c r="AZ41" s="9">
        <v>0</v>
      </c>
      <c r="BA41" s="9">
        <f t="shared" si="5"/>
        <v>13840.619999999999</v>
      </c>
      <c r="BB41" s="9">
        <f t="shared" si="6"/>
        <v>4915.8</v>
      </c>
      <c r="BC41" s="9">
        <v>0</v>
      </c>
      <c r="BD41" s="9">
        <v>0</v>
      </c>
      <c r="BE41" s="9">
        <v>0</v>
      </c>
      <c r="BF41" s="9">
        <v>336.5</v>
      </c>
      <c r="BG41" s="9">
        <v>1062.2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2656.87</v>
      </c>
      <c r="CD41" s="9">
        <v>0</v>
      </c>
      <c r="CE41" s="9">
        <v>828.38</v>
      </c>
      <c r="CF41" s="9">
        <v>0</v>
      </c>
      <c r="CG41" s="9">
        <v>31.85</v>
      </c>
      <c r="CH41" s="9">
        <f t="shared" si="7"/>
        <v>8924.82</v>
      </c>
    </row>
    <row r="42" spans="1:86" ht="14.25">
      <c r="A42" s="8" t="s">
        <v>96</v>
      </c>
      <c r="B42" s="8">
        <v>10339</v>
      </c>
      <c r="C42" s="8" t="s">
        <v>78</v>
      </c>
      <c r="D42" s="8" t="s">
        <v>94</v>
      </c>
      <c r="E42" s="7" t="s">
        <v>243</v>
      </c>
      <c r="F42" s="8" t="s">
        <v>262</v>
      </c>
      <c r="G42" s="8" t="s">
        <v>252</v>
      </c>
      <c r="H42" s="8" t="s">
        <v>97</v>
      </c>
      <c r="I42" s="9">
        <f aca="true" t="shared" si="9" ref="I42:I73">SUM(J42:U42)</f>
        <v>15594.76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2726.36</v>
      </c>
      <c r="S42" s="9">
        <v>0</v>
      </c>
      <c r="T42" s="9">
        <v>12868.4</v>
      </c>
      <c r="U42" s="9">
        <v>0</v>
      </c>
      <c r="V42" s="9">
        <f aca="true" t="shared" si="10" ref="V42:V73">SUM(W42:Z42)</f>
        <v>0</v>
      </c>
      <c r="W42" s="9">
        <v>0</v>
      </c>
      <c r="X42" s="9">
        <v>0</v>
      </c>
      <c r="Y42" s="9">
        <v>0</v>
      </c>
      <c r="Z42" s="9">
        <v>0</v>
      </c>
      <c r="AA42" s="9">
        <f aca="true" t="shared" si="11" ref="AA42:AA73">SUM(AB42:AH42)</f>
        <v>672.78</v>
      </c>
      <c r="AB42" s="9">
        <v>0</v>
      </c>
      <c r="AC42" s="9">
        <v>0</v>
      </c>
      <c r="AD42" s="9">
        <v>0</v>
      </c>
      <c r="AE42" s="9">
        <v>672.78</v>
      </c>
      <c r="AF42" s="9">
        <v>0</v>
      </c>
      <c r="AG42" s="9">
        <v>0</v>
      </c>
      <c r="AH42" s="9">
        <v>0</v>
      </c>
      <c r="AI42" s="9">
        <f aca="true" t="shared" si="12" ref="AI42:AI73">SUM(AJ42:AQ42)</f>
        <v>11797.599999999999</v>
      </c>
      <c r="AJ42" s="9">
        <v>2949.4</v>
      </c>
      <c r="AK42" s="9">
        <v>0</v>
      </c>
      <c r="AL42" s="9">
        <v>0</v>
      </c>
      <c r="AM42" s="9">
        <v>1363.18</v>
      </c>
      <c r="AN42" s="9">
        <v>1050.82</v>
      </c>
      <c r="AO42" s="9">
        <v>0</v>
      </c>
      <c r="AP42" s="9">
        <v>6434.2</v>
      </c>
      <c r="AQ42" s="9">
        <v>0</v>
      </c>
      <c r="AR42" s="9">
        <f aca="true" t="shared" si="13" ref="AR42:AR61">SUM(AS42:AX42)</f>
        <v>7865.07</v>
      </c>
      <c r="AS42" s="9">
        <v>0</v>
      </c>
      <c r="AT42" s="9">
        <v>1966.27</v>
      </c>
      <c r="AU42" s="9">
        <v>908.79</v>
      </c>
      <c r="AV42" s="9">
        <v>700.54</v>
      </c>
      <c r="AW42" s="9">
        <v>0</v>
      </c>
      <c r="AX42" s="9">
        <v>4289.47</v>
      </c>
      <c r="AY42" s="9">
        <f t="shared" si="8"/>
        <v>7797.38</v>
      </c>
      <c r="AZ42" s="9">
        <v>7797.38</v>
      </c>
      <c r="BA42" s="9">
        <f aca="true" t="shared" si="14" ref="BA42:BA61">AY42+AR42+AI42+AA42+V42+I42</f>
        <v>43727.59</v>
      </c>
      <c r="BB42" s="9">
        <f aca="true" t="shared" si="15" ref="BB42:BB73">SUM(BC42:CG42)</f>
        <v>12411.61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274.66</v>
      </c>
      <c r="BJ42" s="9">
        <v>131.84</v>
      </c>
      <c r="BK42" s="9">
        <v>38.45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25.11</v>
      </c>
      <c r="BW42" s="9">
        <v>52.32</v>
      </c>
      <c r="BX42" s="9">
        <v>7.33</v>
      </c>
      <c r="BY42" s="9">
        <v>0</v>
      </c>
      <c r="BZ42" s="9">
        <v>0</v>
      </c>
      <c r="CA42" s="9">
        <v>7797.38</v>
      </c>
      <c r="CB42" s="9">
        <v>828.38</v>
      </c>
      <c r="CC42" s="9">
        <v>1077.11</v>
      </c>
      <c r="CD42" s="9">
        <v>2147.18</v>
      </c>
      <c r="CE42" s="9">
        <v>0</v>
      </c>
      <c r="CF42" s="9">
        <v>0</v>
      </c>
      <c r="CG42" s="9">
        <v>31.85</v>
      </c>
      <c r="CH42" s="9">
        <f aca="true" t="shared" si="16" ref="CH42:CH73">BA42-BB42</f>
        <v>31315.979999999996</v>
      </c>
    </row>
    <row r="43" spans="1:86" ht="14.25">
      <c r="A43" s="8" t="s">
        <v>175</v>
      </c>
      <c r="B43" s="8">
        <v>10340</v>
      </c>
      <c r="C43" s="8" t="s">
        <v>146</v>
      </c>
      <c r="D43" s="8" t="s">
        <v>176</v>
      </c>
      <c r="E43" s="7" t="s">
        <v>243</v>
      </c>
      <c r="F43" s="8" t="s">
        <v>266</v>
      </c>
      <c r="G43" s="8" t="s">
        <v>252</v>
      </c>
      <c r="H43" s="8" t="s">
        <v>13</v>
      </c>
      <c r="I43" s="9">
        <f t="shared" si="9"/>
        <v>6114.219999999999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2445.99</v>
      </c>
      <c r="S43" s="9">
        <v>0</v>
      </c>
      <c r="T43" s="9">
        <v>3668.23</v>
      </c>
      <c r="U43" s="9">
        <v>0</v>
      </c>
      <c r="V43" s="9">
        <f t="shared" si="10"/>
        <v>0</v>
      </c>
      <c r="W43" s="9">
        <v>0</v>
      </c>
      <c r="X43" s="9">
        <v>0</v>
      </c>
      <c r="Y43" s="9">
        <v>0</v>
      </c>
      <c r="Z43" s="9">
        <v>0</v>
      </c>
      <c r="AA43" s="9">
        <f t="shared" si="11"/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f t="shared" si="12"/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f t="shared" si="13"/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f t="shared" si="8"/>
        <v>0</v>
      </c>
      <c r="AZ43" s="9">
        <v>0</v>
      </c>
      <c r="BA43" s="9">
        <f t="shared" si="14"/>
        <v>6114.219999999999</v>
      </c>
      <c r="BB43" s="9">
        <f t="shared" si="15"/>
        <v>1345.7199999999998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621.71</v>
      </c>
      <c r="CD43" s="9">
        <v>0</v>
      </c>
      <c r="CE43" s="9">
        <v>692.16</v>
      </c>
      <c r="CF43" s="9">
        <v>0</v>
      </c>
      <c r="CG43" s="9">
        <v>31.85</v>
      </c>
      <c r="CH43" s="9">
        <f t="shared" si="16"/>
        <v>4768.5</v>
      </c>
    </row>
    <row r="44" spans="1:86" ht="14.25">
      <c r="A44" s="8" t="s">
        <v>202</v>
      </c>
      <c r="B44" s="8">
        <v>10352</v>
      </c>
      <c r="C44" s="8" t="s">
        <v>180</v>
      </c>
      <c r="D44" s="8" t="s">
        <v>183</v>
      </c>
      <c r="E44" s="7" t="s">
        <v>243</v>
      </c>
      <c r="F44" s="8" t="s">
        <v>264</v>
      </c>
      <c r="G44" s="8" t="s">
        <v>252</v>
      </c>
      <c r="H44" s="8" t="s">
        <v>36</v>
      </c>
      <c r="I44" s="9">
        <f t="shared" si="9"/>
        <v>6564.92</v>
      </c>
      <c r="J44" s="9">
        <v>1448.15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289.62</v>
      </c>
      <c r="S44" s="9">
        <v>0</v>
      </c>
      <c r="T44" s="9">
        <v>4827.15</v>
      </c>
      <c r="U44" s="9">
        <v>0</v>
      </c>
      <c r="V44" s="9">
        <f t="shared" si="10"/>
        <v>1025.08</v>
      </c>
      <c r="W44" s="9">
        <v>471.43</v>
      </c>
      <c r="X44" s="9">
        <v>79.09</v>
      </c>
      <c r="Y44" s="9">
        <v>0</v>
      </c>
      <c r="Z44" s="9">
        <v>474.56</v>
      </c>
      <c r="AA44" s="9">
        <f t="shared" si="11"/>
        <v>1364</v>
      </c>
      <c r="AB44" s="9">
        <v>0</v>
      </c>
      <c r="AC44" s="9">
        <v>0</v>
      </c>
      <c r="AD44" s="9">
        <v>950</v>
      </c>
      <c r="AE44" s="9">
        <v>0</v>
      </c>
      <c r="AF44" s="9">
        <v>414</v>
      </c>
      <c r="AG44" s="9">
        <v>0</v>
      </c>
      <c r="AH44" s="9">
        <v>0</v>
      </c>
      <c r="AI44" s="9">
        <f t="shared" si="12"/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f t="shared" si="13"/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f t="shared" si="8"/>
        <v>0</v>
      </c>
      <c r="AZ44" s="9">
        <v>0</v>
      </c>
      <c r="BA44" s="9">
        <f t="shared" si="14"/>
        <v>8954</v>
      </c>
      <c r="BB44" s="9">
        <f t="shared" si="15"/>
        <v>4163.49</v>
      </c>
      <c r="BC44" s="9">
        <v>0</v>
      </c>
      <c r="BD44" s="9">
        <v>0</v>
      </c>
      <c r="BE44" s="9">
        <v>39.25</v>
      </c>
      <c r="BF44" s="9">
        <v>0</v>
      </c>
      <c r="BG44" s="9">
        <v>1107.59</v>
      </c>
      <c r="BH44" s="9">
        <v>0</v>
      </c>
      <c r="BI44" s="9">
        <v>227.7</v>
      </c>
      <c r="BJ44" s="9">
        <v>72.86</v>
      </c>
      <c r="BK44" s="9">
        <v>21.25</v>
      </c>
      <c r="BL44" s="9">
        <v>551.66</v>
      </c>
      <c r="BM44" s="9">
        <v>243.85</v>
      </c>
      <c r="BN44" s="9">
        <v>0</v>
      </c>
      <c r="BO44" s="9">
        <v>48.27</v>
      </c>
      <c r="BP44" s="9">
        <v>0</v>
      </c>
      <c r="BQ44" s="9">
        <v>51.17</v>
      </c>
      <c r="BR44" s="9">
        <v>28.5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911.16</v>
      </c>
      <c r="CD44" s="9">
        <v>0</v>
      </c>
      <c r="CE44" s="9">
        <v>828.38</v>
      </c>
      <c r="CF44" s="9">
        <v>0</v>
      </c>
      <c r="CG44" s="9">
        <v>31.85</v>
      </c>
      <c r="CH44" s="9">
        <f t="shared" si="16"/>
        <v>4790.51</v>
      </c>
    </row>
    <row r="45" spans="1:86" ht="14.25">
      <c r="A45" s="8" t="s">
        <v>151</v>
      </c>
      <c r="B45" s="8">
        <v>10364</v>
      </c>
      <c r="C45" s="8" t="s">
        <v>146</v>
      </c>
      <c r="D45" s="8" t="s">
        <v>147</v>
      </c>
      <c r="E45" s="7" t="s">
        <v>243</v>
      </c>
      <c r="F45" s="8" t="s">
        <v>266</v>
      </c>
      <c r="G45" s="8" t="s">
        <v>252</v>
      </c>
      <c r="H45" s="8" t="s">
        <v>49</v>
      </c>
      <c r="I45" s="9">
        <f t="shared" si="9"/>
        <v>4875.59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1207.36</v>
      </c>
      <c r="S45" s="9">
        <v>0</v>
      </c>
      <c r="T45" s="9">
        <v>3668.23</v>
      </c>
      <c r="U45" s="9">
        <v>0</v>
      </c>
      <c r="V45" s="9">
        <f t="shared" si="10"/>
        <v>0</v>
      </c>
      <c r="W45" s="9">
        <v>0</v>
      </c>
      <c r="X45" s="9">
        <v>0</v>
      </c>
      <c r="Y45" s="9">
        <v>0</v>
      </c>
      <c r="Z45" s="9">
        <v>0</v>
      </c>
      <c r="AA45" s="9">
        <f t="shared" si="11"/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f t="shared" si="12"/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f t="shared" si="13"/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f t="shared" si="8"/>
        <v>0</v>
      </c>
      <c r="AZ45" s="9">
        <v>0</v>
      </c>
      <c r="BA45" s="9">
        <f t="shared" si="14"/>
        <v>4875.59</v>
      </c>
      <c r="BB45" s="9">
        <f t="shared" si="15"/>
        <v>2618.45</v>
      </c>
      <c r="BC45" s="9">
        <v>0</v>
      </c>
      <c r="BD45" s="9">
        <v>0</v>
      </c>
      <c r="BE45" s="9">
        <v>108.41</v>
      </c>
      <c r="BF45" s="9">
        <v>43.09</v>
      </c>
      <c r="BG45" s="9">
        <v>823.62</v>
      </c>
      <c r="BH45" s="9">
        <v>0</v>
      </c>
      <c r="BI45" s="9">
        <v>243.78</v>
      </c>
      <c r="BJ45" s="9">
        <v>46.81</v>
      </c>
      <c r="BK45" s="9">
        <v>13.65</v>
      </c>
      <c r="BL45" s="9">
        <v>506.84</v>
      </c>
      <c r="BM45" s="9">
        <v>0</v>
      </c>
      <c r="BN45" s="9">
        <v>0</v>
      </c>
      <c r="BO45" s="9">
        <v>36.68</v>
      </c>
      <c r="BP45" s="9">
        <v>0</v>
      </c>
      <c r="BQ45" s="9">
        <v>48.76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196.21</v>
      </c>
      <c r="CD45" s="9">
        <v>0</v>
      </c>
      <c r="CE45" s="9">
        <v>518.75</v>
      </c>
      <c r="CF45" s="9">
        <v>0</v>
      </c>
      <c r="CG45" s="9">
        <v>31.85</v>
      </c>
      <c r="CH45" s="9">
        <f t="shared" si="16"/>
        <v>2257.1400000000003</v>
      </c>
    </row>
    <row r="46" spans="1:86" ht="14.25">
      <c r="A46" s="8" t="s">
        <v>203</v>
      </c>
      <c r="B46" s="8">
        <v>10376</v>
      </c>
      <c r="C46" s="8" t="s">
        <v>180</v>
      </c>
      <c r="D46" s="8" t="s">
        <v>183</v>
      </c>
      <c r="E46" s="7" t="s">
        <v>243</v>
      </c>
      <c r="F46" s="8" t="s">
        <v>264</v>
      </c>
      <c r="G46" s="8" t="s">
        <v>252</v>
      </c>
      <c r="H46" s="8" t="s">
        <v>36</v>
      </c>
      <c r="I46" s="9">
        <f t="shared" si="9"/>
        <v>6564.92</v>
      </c>
      <c r="J46" s="9">
        <v>1448.15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289.62</v>
      </c>
      <c r="S46" s="9">
        <v>0</v>
      </c>
      <c r="T46" s="9">
        <v>4827.15</v>
      </c>
      <c r="U46" s="9">
        <v>0</v>
      </c>
      <c r="V46" s="9">
        <f t="shared" si="10"/>
        <v>360.15</v>
      </c>
      <c r="W46" s="9">
        <v>360.15</v>
      </c>
      <c r="X46" s="9">
        <v>0</v>
      </c>
      <c r="Y46" s="9">
        <v>0</v>
      </c>
      <c r="Z46" s="9">
        <v>0</v>
      </c>
      <c r="AA46" s="9">
        <f t="shared" si="11"/>
        <v>3157.52</v>
      </c>
      <c r="AB46" s="9">
        <v>0</v>
      </c>
      <c r="AC46" s="9">
        <v>1507.52</v>
      </c>
      <c r="AD46" s="9">
        <v>550</v>
      </c>
      <c r="AE46" s="9">
        <v>1100</v>
      </c>
      <c r="AF46" s="9">
        <v>0</v>
      </c>
      <c r="AG46" s="9">
        <v>0</v>
      </c>
      <c r="AH46" s="9">
        <v>0</v>
      </c>
      <c r="AI46" s="9">
        <f t="shared" si="12"/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f t="shared" si="13"/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f t="shared" si="8"/>
        <v>0</v>
      </c>
      <c r="AZ46" s="9">
        <v>0</v>
      </c>
      <c r="BA46" s="9">
        <f t="shared" si="14"/>
        <v>10082.59</v>
      </c>
      <c r="BB46" s="9">
        <f t="shared" si="15"/>
        <v>4031.4900000000002</v>
      </c>
      <c r="BC46" s="9">
        <v>0</v>
      </c>
      <c r="BD46" s="9">
        <v>0</v>
      </c>
      <c r="BE46" s="9">
        <v>37.63</v>
      </c>
      <c r="BF46" s="9">
        <v>0</v>
      </c>
      <c r="BG46" s="9">
        <v>1107.32</v>
      </c>
      <c r="BH46" s="9">
        <v>0</v>
      </c>
      <c r="BI46" s="9">
        <v>168.65</v>
      </c>
      <c r="BJ46" s="9">
        <v>80.95</v>
      </c>
      <c r="BK46" s="9">
        <v>23.61</v>
      </c>
      <c r="BL46" s="9">
        <v>646.91</v>
      </c>
      <c r="BM46" s="9">
        <v>0</v>
      </c>
      <c r="BN46" s="9">
        <v>0</v>
      </c>
      <c r="BO46" s="9">
        <v>48.27</v>
      </c>
      <c r="BP46" s="9">
        <v>0</v>
      </c>
      <c r="BQ46" s="9">
        <v>51.17</v>
      </c>
      <c r="BR46" s="9">
        <v>16.5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990.25</v>
      </c>
      <c r="CD46" s="9">
        <v>0</v>
      </c>
      <c r="CE46" s="9">
        <v>828.38</v>
      </c>
      <c r="CF46" s="9">
        <v>0</v>
      </c>
      <c r="CG46" s="9">
        <v>31.85</v>
      </c>
      <c r="CH46" s="9">
        <f t="shared" si="16"/>
        <v>6051.1</v>
      </c>
    </row>
    <row r="47" spans="1:86" ht="14.25">
      <c r="A47" s="8" t="s">
        <v>152</v>
      </c>
      <c r="B47" s="8">
        <v>10388</v>
      </c>
      <c r="C47" s="8" t="s">
        <v>146</v>
      </c>
      <c r="D47" s="8" t="s">
        <v>147</v>
      </c>
      <c r="E47" s="7" t="s">
        <v>245</v>
      </c>
      <c r="F47" s="8" t="s">
        <v>266</v>
      </c>
      <c r="G47" s="8" t="s">
        <v>252</v>
      </c>
      <c r="H47" s="8" t="s">
        <v>6</v>
      </c>
      <c r="I47" s="9">
        <f t="shared" si="9"/>
        <v>12501.09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3365</v>
      </c>
      <c r="P47" s="9">
        <v>0</v>
      </c>
      <c r="Q47" s="9">
        <v>0</v>
      </c>
      <c r="R47" s="9">
        <v>5467.86</v>
      </c>
      <c r="S47" s="9">
        <v>0</v>
      </c>
      <c r="T47" s="9">
        <v>3668.23</v>
      </c>
      <c r="U47" s="9">
        <v>0</v>
      </c>
      <c r="V47" s="9">
        <f t="shared" si="10"/>
        <v>0</v>
      </c>
      <c r="W47" s="9">
        <v>0</v>
      </c>
      <c r="X47" s="9">
        <v>0</v>
      </c>
      <c r="Y47" s="9">
        <v>0</v>
      </c>
      <c r="Z47" s="9">
        <v>0</v>
      </c>
      <c r="AA47" s="9">
        <f t="shared" si="11"/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f t="shared" si="12"/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f t="shared" si="13"/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f t="shared" si="8"/>
        <v>0</v>
      </c>
      <c r="AZ47" s="9">
        <v>0</v>
      </c>
      <c r="BA47" s="9">
        <f t="shared" si="14"/>
        <v>12501.09</v>
      </c>
      <c r="BB47" s="9">
        <f t="shared" si="15"/>
        <v>5945.320000000001</v>
      </c>
      <c r="BC47" s="9">
        <v>0</v>
      </c>
      <c r="BD47" s="9">
        <v>0</v>
      </c>
      <c r="BE47" s="9">
        <v>1047.19</v>
      </c>
      <c r="BF47" s="9">
        <v>92.16</v>
      </c>
      <c r="BG47" s="9">
        <v>1066.12</v>
      </c>
      <c r="BH47" s="9">
        <v>0</v>
      </c>
      <c r="BI47" s="9">
        <v>500.04</v>
      </c>
      <c r="BJ47" s="9">
        <v>120.01</v>
      </c>
      <c r="BK47" s="9">
        <v>35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91.36</v>
      </c>
      <c r="BR47" s="9">
        <v>0</v>
      </c>
      <c r="BS47" s="9">
        <v>0</v>
      </c>
      <c r="BT47" s="9">
        <v>0</v>
      </c>
      <c r="BU47" s="9">
        <v>0</v>
      </c>
      <c r="BV47" s="9">
        <v>6.28</v>
      </c>
      <c r="BW47" s="9">
        <v>26.16</v>
      </c>
      <c r="BX47" s="9">
        <v>1.83</v>
      </c>
      <c r="BY47" s="9">
        <v>0</v>
      </c>
      <c r="BZ47" s="9">
        <v>0</v>
      </c>
      <c r="CA47" s="9">
        <v>0</v>
      </c>
      <c r="CB47" s="9">
        <v>0</v>
      </c>
      <c r="CC47" s="9">
        <v>2098.94</v>
      </c>
      <c r="CD47" s="9">
        <v>0</v>
      </c>
      <c r="CE47" s="9">
        <v>828.38</v>
      </c>
      <c r="CF47" s="9">
        <v>0</v>
      </c>
      <c r="CG47" s="9">
        <v>31.85</v>
      </c>
      <c r="CH47" s="9">
        <f t="shared" si="16"/>
        <v>6555.7699999999995</v>
      </c>
    </row>
    <row r="48" spans="1:86" ht="14.25">
      <c r="A48" s="8" t="s">
        <v>209</v>
      </c>
      <c r="B48" s="8">
        <v>10390</v>
      </c>
      <c r="C48" s="8" t="s">
        <v>180</v>
      </c>
      <c r="D48" s="8" t="s">
        <v>207</v>
      </c>
      <c r="E48" s="7" t="s">
        <v>243</v>
      </c>
      <c r="F48" s="8" t="s">
        <v>265</v>
      </c>
      <c r="G48" s="8" t="s">
        <v>252</v>
      </c>
      <c r="H48" s="8" t="s">
        <v>49</v>
      </c>
      <c r="I48" s="9">
        <f t="shared" si="9"/>
        <v>5901.26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881.02</v>
      </c>
      <c r="S48" s="9">
        <v>0</v>
      </c>
      <c r="T48" s="9">
        <v>5020.24</v>
      </c>
      <c r="U48" s="9">
        <v>0</v>
      </c>
      <c r="V48" s="9">
        <f t="shared" si="10"/>
        <v>0</v>
      </c>
      <c r="W48" s="9">
        <v>0</v>
      </c>
      <c r="X48" s="9">
        <v>0</v>
      </c>
      <c r="Y48" s="9">
        <v>0</v>
      </c>
      <c r="Z48" s="9">
        <v>0</v>
      </c>
      <c r="AA48" s="9">
        <f t="shared" si="11"/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f t="shared" si="12"/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f t="shared" si="13"/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f t="shared" si="8"/>
        <v>0</v>
      </c>
      <c r="AZ48" s="9">
        <v>0</v>
      </c>
      <c r="BA48" s="9">
        <f t="shared" si="14"/>
        <v>5901.26</v>
      </c>
      <c r="BB48" s="9">
        <f t="shared" si="15"/>
        <v>3678.0199999999995</v>
      </c>
      <c r="BC48" s="9">
        <v>0</v>
      </c>
      <c r="BD48" s="9">
        <v>66.5</v>
      </c>
      <c r="BE48" s="9">
        <v>301.62</v>
      </c>
      <c r="BF48" s="9">
        <v>311.43</v>
      </c>
      <c r="BG48" s="9">
        <v>995.92</v>
      </c>
      <c r="BH48" s="9">
        <v>0</v>
      </c>
      <c r="BI48" s="9">
        <v>0</v>
      </c>
      <c r="BJ48" s="9">
        <v>0</v>
      </c>
      <c r="BK48" s="9">
        <v>0</v>
      </c>
      <c r="BL48" s="9">
        <v>679.94</v>
      </c>
      <c r="BM48" s="9">
        <v>0</v>
      </c>
      <c r="BN48" s="9">
        <v>0</v>
      </c>
      <c r="BO48" s="9">
        <v>50.2</v>
      </c>
      <c r="BP48" s="9">
        <v>0</v>
      </c>
      <c r="BQ48" s="9">
        <v>59.01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519.2</v>
      </c>
      <c r="CD48" s="9">
        <v>0</v>
      </c>
      <c r="CE48" s="9">
        <v>662.35</v>
      </c>
      <c r="CF48" s="9">
        <v>0</v>
      </c>
      <c r="CG48" s="9">
        <v>31.85</v>
      </c>
      <c r="CH48" s="9">
        <f t="shared" si="16"/>
        <v>2223.2400000000007</v>
      </c>
    </row>
    <row r="49" spans="1:86" ht="14.25">
      <c r="A49" s="8" t="s">
        <v>91</v>
      </c>
      <c r="B49" s="8">
        <v>10406</v>
      </c>
      <c r="C49" s="8" t="s">
        <v>78</v>
      </c>
      <c r="D49" s="8" t="s">
        <v>92</v>
      </c>
      <c r="E49" s="7" t="s">
        <v>245</v>
      </c>
      <c r="F49" s="8" t="s">
        <v>267</v>
      </c>
      <c r="G49" s="8" t="s">
        <v>252</v>
      </c>
      <c r="H49" s="8" t="s">
        <v>13</v>
      </c>
      <c r="I49" s="9">
        <f t="shared" si="9"/>
        <v>20207.53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3365</v>
      </c>
      <c r="P49" s="9">
        <v>0</v>
      </c>
      <c r="Q49" s="9">
        <v>0</v>
      </c>
      <c r="R49" s="9">
        <v>3459.4</v>
      </c>
      <c r="S49" s="9">
        <v>0</v>
      </c>
      <c r="T49" s="9">
        <v>13383.13</v>
      </c>
      <c r="U49" s="9">
        <v>0</v>
      </c>
      <c r="V49" s="9">
        <f t="shared" si="10"/>
        <v>0</v>
      </c>
      <c r="W49" s="9">
        <v>0</v>
      </c>
      <c r="X49" s="9">
        <v>0</v>
      </c>
      <c r="Y49" s="9">
        <v>0</v>
      </c>
      <c r="Z49" s="9">
        <v>0</v>
      </c>
      <c r="AA49" s="9">
        <f t="shared" si="11"/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f t="shared" si="12"/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f t="shared" si="13"/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f t="shared" si="8"/>
        <v>0</v>
      </c>
      <c r="AZ49" s="9">
        <v>0</v>
      </c>
      <c r="BA49" s="9">
        <f t="shared" si="14"/>
        <v>20207.53</v>
      </c>
      <c r="BB49" s="9">
        <f t="shared" si="15"/>
        <v>7675.340000000001</v>
      </c>
      <c r="BC49" s="9">
        <v>0</v>
      </c>
      <c r="BD49" s="9">
        <v>0</v>
      </c>
      <c r="BE49" s="9">
        <v>288.08</v>
      </c>
      <c r="BF49" s="9">
        <v>93.1</v>
      </c>
      <c r="BG49" s="9">
        <v>1065.96</v>
      </c>
      <c r="BH49" s="9">
        <v>0</v>
      </c>
      <c r="BI49" s="9">
        <v>686.66</v>
      </c>
      <c r="BJ49" s="9">
        <v>131.84</v>
      </c>
      <c r="BK49" s="9">
        <v>38.45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168.43</v>
      </c>
      <c r="BR49" s="9">
        <v>0</v>
      </c>
      <c r="BS49" s="9">
        <v>0</v>
      </c>
      <c r="BT49" s="9">
        <v>0</v>
      </c>
      <c r="BU49" s="9">
        <v>0</v>
      </c>
      <c r="BV49" s="9">
        <v>25.11</v>
      </c>
      <c r="BW49" s="9">
        <v>130.8</v>
      </c>
      <c r="BX49" s="9">
        <v>7.33</v>
      </c>
      <c r="BY49" s="9">
        <v>0</v>
      </c>
      <c r="BZ49" s="9">
        <v>0</v>
      </c>
      <c r="CA49" s="9">
        <v>0</v>
      </c>
      <c r="CB49" s="9">
        <v>0</v>
      </c>
      <c r="CC49" s="9">
        <v>4179.35</v>
      </c>
      <c r="CD49" s="9">
        <v>0</v>
      </c>
      <c r="CE49" s="9">
        <v>828.38</v>
      </c>
      <c r="CF49" s="9">
        <v>0</v>
      </c>
      <c r="CG49" s="9">
        <v>31.85</v>
      </c>
      <c r="CH49" s="9">
        <f t="shared" si="16"/>
        <v>12532.189999999999</v>
      </c>
    </row>
    <row r="50" spans="1:86" ht="14.25">
      <c r="A50" s="8" t="s">
        <v>84</v>
      </c>
      <c r="B50" s="8">
        <v>10418</v>
      </c>
      <c r="C50" s="8" t="s">
        <v>78</v>
      </c>
      <c r="D50" s="8" t="s">
        <v>85</v>
      </c>
      <c r="E50" s="7" t="s">
        <v>243</v>
      </c>
      <c r="F50" s="8" t="s">
        <v>267</v>
      </c>
      <c r="G50" s="8" t="s">
        <v>252</v>
      </c>
      <c r="H50" s="8" t="s">
        <v>17</v>
      </c>
      <c r="I50" s="9">
        <f t="shared" si="9"/>
        <v>17120.489999999998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3737.36</v>
      </c>
      <c r="S50" s="9">
        <v>0</v>
      </c>
      <c r="T50" s="9">
        <v>13383.13</v>
      </c>
      <c r="U50" s="9">
        <v>0</v>
      </c>
      <c r="V50" s="9">
        <f t="shared" si="10"/>
        <v>0</v>
      </c>
      <c r="W50" s="9">
        <v>0</v>
      </c>
      <c r="X50" s="9">
        <v>0</v>
      </c>
      <c r="Y50" s="9">
        <v>0</v>
      </c>
      <c r="Z50" s="9">
        <v>0</v>
      </c>
      <c r="AA50" s="9">
        <f t="shared" si="11"/>
        <v>672.78</v>
      </c>
      <c r="AB50" s="9">
        <v>0</v>
      </c>
      <c r="AC50" s="9">
        <v>0</v>
      </c>
      <c r="AD50" s="9">
        <v>0</v>
      </c>
      <c r="AE50" s="9">
        <v>0</v>
      </c>
      <c r="AF50" s="9">
        <v>672.78</v>
      </c>
      <c r="AG50" s="9">
        <v>0</v>
      </c>
      <c r="AH50" s="9">
        <v>0</v>
      </c>
      <c r="AI50" s="9">
        <f t="shared" si="12"/>
        <v>8343.65</v>
      </c>
      <c r="AJ50" s="9">
        <v>2085.91</v>
      </c>
      <c r="AK50" s="9">
        <v>0</v>
      </c>
      <c r="AL50" s="9">
        <v>622.89</v>
      </c>
      <c r="AM50" s="9">
        <v>622.89</v>
      </c>
      <c r="AN50" s="9">
        <v>550.92</v>
      </c>
      <c r="AO50" s="9">
        <v>0</v>
      </c>
      <c r="AP50" s="9">
        <v>2230.52</v>
      </c>
      <c r="AQ50" s="9">
        <v>2230.52</v>
      </c>
      <c r="AR50" s="9">
        <f t="shared" si="13"/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f t="shared" si="8"/>
        <v>8560.25</v>
      </c>
      <c r="AZ50" s="9">
        <v>8560.25</v>
      </c>
      <c r="BA50" s="9">
        <f t="shared" si="14"/>
        <v>34697.17</v>
      </c>
      <c r="BB50" s="9">
        <f t="shared" si="15"/>
        <v>8150.08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2853.41</v>
      </c>
      <c r="CB50" s="9">
        <v>604.8</v>
      </c>
      <c r="CC50" s="9">
        <v>3177.62</v>
      </c>
      <c r="CD50" s="9">
        <v>1258.82</v>
      </c>
      <c r="CE50" s="9">
        <v>223.58</v>
      </c>
      <c r="CF50" s="9">
        <v>0</v>
      </c>
      <c r="CG50" s="9">
        <v>31.85</v>
      </c>
      <c r="CH50" s="9">
        <f t="shared" si="16"/>
        <v>26547.089999999997</v>
      </c>
    </row>
    <row r="51" spans="1:86" ht="14.25">
      <c r="A51" s="8" t="s">
        <v>204</v>
      </c>
      <c r="B51" s="8">
        <v>10420</v>
      </c>
      <c r="C51" s="8" t="s">
        <v>180</v>
      </c>
      <c r="D51" s="8" t="s">
        <v>183</v>
      </c>
      <c r="E51" s="7" t="s">
        <v>243</v>
      </c>
      <c r="F51" s="8" t="s">
        <v>264</v>
      </c>
      <c r="G51" s="8" t="s">
        <v>252</v>
      </c>
      <c r="H51" s="8" t="s">
        <v>49</v>
      </c>
      <c r="I51" s="9">
        <f t="shared" si="9"/>
        <v>5696.58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869.43</v>
      </c>
      <c r="S51" s="9">
        <v>0</v>
      </c>
      <c r="T51" s="9">
        <v>4827.15</v>
      </c>
      <c r="U51" s="9">
        <v>0</v>
      </c>
      <c r="V51" s="9">
        <f t="shared" si="10"/>
        <v>0</v>
      </c>
      <c r="W51" s="9">
        <v>0</v>
      </c>
      <c r="X51" s="9">
        <v>0</v>
      </c>
      <c r="Y51" s="9">
        <v>0</v>
      </c>
      <c r="Z51" s="9">
        <v>0</v>
      </c>
      <c r="AA51" s="9">
        <f t="shared" si="11"/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f t="shared" si="12"/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f t="shared" si="13"/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f t="shared" si="8"/>
        <v>0</v>
      </c>
      <c r="AZ51" s="9">
        <v>0</v>
      </c>
      <c r="BA51" s="9">
        <f t="shared" si="14"/>
        <v>5696.58</v>
      </c>
      <c r="BB51" s="9">
        <f t="shared" si="15"/>
        <v>2206.78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113.93</v>
      </c>
      <c r="BJ51" s="9">
        <v>54.69</v>
      </c>
      <c r="BK51" s="9">
        <v>15.95</v>
      </c>
      <c r="BL51" s="9">
        <v>779.25</v>
      </c>
      <c r="BM51" s="9">
        <v>0</v>
      </c>
      <c r="BN51" s="9">
        <v>0</v>
      </c>
      <c r="BO51" s="9">
        <v>48.27</v>
      </c>
      <c r="BP51" s="9">
        <v>0</v>
      </c>
      <c r="BQ51" s="9">
        <v>56.97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472.18</v>
      </c>
      <c r="CD51" s="9">
        <v>0</v>
      </c>
      <c r="CE51" s="9">
        <v>633.69</v>
      </c>
      <c r="CF51" s="9">
        <v>0</v>
      </c>
      <c r="CG51" s="9">
        <v>31.85</v>
      </c>
      <c r="CH51" s="9">
        <f t="shared" si="16"/>
        <v>3489.7999999999997</v>
      </c>
    </row>
    <row r="52" spans="1:86" ht="14.25">
      <c r="A52" s="8" t="s">
        <v>193</v>
      </c>
      <c r="B52" s="8">
        <v>10431</v>
      </c>
      <c r="C52" s="8" t="s">
        <v>180</v>
      </c>
      <c r="D52" s="8" t="s">
        <v>183</v>
      </c>
      <c r="E52" s="7" t="s">
        <v>243</v>
      </c>
      <c r="F52" s="8" t="s">
        <v>265</v>
      </c>
      <c r="G52" s="8" t="s">
        <v>252</v>
      </c>
      <c r="H52" s="8" t="s">
        <v>49</v>
      </c>
      <c r="I52" s="9">
        <f t="shared" si="9"/>
        <v>5901.26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881.02</v>
      </c>
      <c r="S52" s="9">
        <v>0</v>
      </c>
      <c r="T52" s="9">
        <v>5020.24</v>
      </c>
      <c r="U52" s="9">
        <v>0</v>
      </c>
      <c r="V52" s="9">
        <f t="shared" si="10"/>
        <v>0</v>
      </c>
      <c r="W52" s="9">
        <v>0</v>
      </c>
      <c r="X52" s="9">
        <v>0</v>
      </c>
      <c r="Y52" s="9">
        <v>0</v>
      </c>
      <c r="Z52" s="9">
        <v>0</v>
      </c>
      <c r="AA52" s="9">
        <f t="shared" si="11"/>
        <v>220</v>
      </c>
      <c r="AB52" s="9">
        <v>0</v>
      </c>
      <c r="AC52" s="9">
        <v>0</v>
      </c>
      <c r="AD52" s="9">
        <v>0</v>
      </c>
      <c r="AE52" s="9">
        <v>220</v>
      </c>
      <c r="AF52" s="9">
        <v>0</v>
      </c>
      <c r="AG52" s="9">
        <v>0</v>
      </c>
      <c r="AH52" s="9">
        <v>0</v>
      </c>
      <c r="AI52" s="9">
        <f t="shared" si="12"/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f t="shared" si="13"/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f t="shared" si="8"/>
        <v>0</v>
      </c>
      <c r="AZ52" s="9">
        <v>0</v>
      </c>
      <c r="BA52" s="9">
        <f t="shared" si="14"/>
        <v>6121.26</v>
      </c>
      <c r="BB52" s="9">
        <f t="shared" si="15"/>
        <v>3132.44</v>
      </c>
      <c r="BC52" s="9">
        <v>0</v>
      </c>
      <c r="BD52" s="9">
        <v>0</v>
      </c>
      <c r="BE52" s="9">
        <v>73.29</v>
      </c>
      <c r="BF52" s="9">
        <v>34.92</v>
      </c>
      <c r="BG52" s="9">
        <v>996.03</v>
      </c>
      <c r="BH52" s="9">
        <v>0</v>
      </c>
      <c r="BI52" s="9">
        <v>295.06</v>
      </c>
      <c r="BJ52" s="9">
        <v>56.65</v>
      </c>
      <c r="BK52" s="9">
        <v>16.52</v>
      </c>
      <c r="BL52" s="9">
        <v>482.1</v>
      </c>
      <c r="BM52" s="9">
        <v>0</v>
      </c>
      <c r="BN52" s="9">
        <v>0</v>
      </c>
      <c r="BO52" s="9">
        <v>50.2</v>
      </c>
      <c r="BP52" s="9">
        <v>0</v>
      </c>
      <c r="BQ52" s="9">
        <v>59.01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374.46</v>
      </c>
      <c r="CD52" s="9">
        <v>0</v>
      </c>
      <c r="CE52" s="9">
        <v>662.35</v>
      </c>
      <c r="CF52" s="9">
        <v>0</v>
      </c>
      <c r="CG52" s="9">
        <v>31.85</v>
      </c>
      <c r="CH52" s="9">
        <f t="shared" si="16"/>
        <v>2988.82</v>
      </c>
    </row>
    <row r="53" spans="1:86" ht="14.25">
      <c r="A53" s="8" t="s">
        <v>205</v>
      </c>
      <c r="B53" s="8">
        <v>10443</v>
      </c>
      <c r="C53" s="8" t="s">
        <v>180</v>
      </c>
      <c r="D53" s="8" t="s">
        <v>206</v>
      </c>
      <c r="E53" s="7" t="s">
        <v>243</v>
      </c>
      <c r="F53" s="8" t="s">
        <v>265</v>
      </c>
      <c r="G53" s="8" t="s">
        <v>252</v>
      </c>
      <c r="H53" s="8" t="s">
        <v>36</v>
      </c>
      <c r="I53" s="9">
        <f t="shared" si="9"/>
        <v>6827.51</v>
      </c>
      <c r="J53" s="9">
        <v>1506.07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301.2</v>
      </c>
      <c r="S53" s="9">
        <v>0</v>
      </c>
      <c r="T53" s="9">
        <v>5020.24</v>
      </c>
      <c r="U53" s="9">
        <v>0</v>
      </c>
      <c r="V53" s="9">
        <f t="shared" si="10"/>
        <v>325</v>
      </c>
      <c r="W53" s="9">
        <v>0</v>
      </c>
      <c r="X53" s="9">
        <v>46.43</v>
      </c>
      <c r="Y53" s="9">
        <v>51.21</v>
      </c>
      <c r="Z53" s="9">
        <v>227.36</v>
      </c>
      <c r="AA53" s="9">
        <f t="shared" si="11"/>
        <v>640</v>
      </c>
      <c r="AB53" s="9">
        <v>0</v>
      </c>
      <c r="AC53" s="9">
        <v>0</v>
      </c>
      <c r="AD53" s="9">
        <v>0</v>
      </c>
      <c r="AE53" s="9">
        <v>0</v>
      </c>
      <c r="AF53" s="9">
        <v>640</v>
      </c>
      <c r="AG53" s="9">
        <v>0</v>
      </c>
      <c r="AH53" s="9">
        <v>0</v>
      </c>
      <c r="AI53" s="9">
        <f t="shared" si="12"/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f t="shared" si="13"/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f t="shared" si="8"/>
        <v>0</v>
      </c>
      <c r="AZ53" s="9">
        <v>0</v>
      </c>
      <c r="BA53" s="9">
        <f t="shared" si="14"/>
        <v>7792.51</v>
      </c>
      <c r="BB53" s="9">
        <f t="shared" si="15"/>
        <v>4365.160000000001</v>
      </c>
      <c r="BC53" s="9">
        <v>0</v>
      </c>
      <c r="BD53" s="9">
        <v>0</v>
      </c>
      <c r="BE53" s="9">
        <v>34.04</v>
      </c>
      <c r="BF53" s="9">
        <v>0</v>
      </c>
      <c r="BG53" s="9">
        <v>1066.39</v>
      </c>
      <c r="BH53" s="9">
        <v>0</v>
      </c>
      <c r="BI53" s="9">
        <v>1430.5</v>
      </c>
      <c r="BJ53" s="9">
        <v>68.66</v>
      </c>
      <c r="BK53" s="9">
        <v>20.03</v>
      </c>
      <c r="BL53" s="9">
        <v>308.38</v>
      </c>
      <c r="BM53" s="9">
        <v>0</v>
      </c>
      <c r="BN53" s="9">
        <v>0</v>
      </c>
      <c r="BO53" s="9">
        <v>0</v>
      </c>
      <c r="BP53" s="9">
        <v>0</v>
      </c>
      <c r="BQ53" s="9">
        <v>53.21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523.72</v>
      </c>
      <c r="CD53" s="9">
        <v>0</v>
      </c>
      <c r="CE53" s="9">
        <v>828.38</v>
      </c>
      <c r="CF53" s="9">
        <v>0</v>
      </c>
      <c r="CG53" s="9">
        <v>31.85</v>
      </c>
      <c r="CH53" s="9">
        <f t="shared" si="16"/>
        <v>3427.3499999999995</v>
      </c>
    </row>
    <row r="54" spans="1:86" ht="14.25">
      <c r="A54" s="8" t="s">
        <v>179</v>
      </c>
      <c r="B54" s="8">
        <v>10455</v>
      </c>
      <c r="C54" s="8" t="s">
        <v>180</v>
      </c>
      <c r="D54" s="8" t="s">
        <v>181</v>
      </c>
      <c r="E54" s="7" t="s">
        <v>243</v>
      </c>
      <c r="F54" s="8" t="s">
        <v>265</v>
      </c>
      <c r="G54" s="8" t="s">
        <v>252</v>
      </c>
      <c r="H54" s="8" t="s">
        <v>97</v>
      </c>
      <c r="I54" s="9">
        <f t="shared" si="9"/>
        <v>8968.66</v>
      </c>
      <c r="J54" s="9">
        <v>1506.07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2442.35</v>
      </c>
      <c r="S54" s="9">
        <v>0</v>
      </c>
      <c r="T54" s="9">
        <v>5020.24</v>
      </c>
      <c r="U54" s="9">
        <v>0</v>
      </c>
      <c r="V54" s="9">
        <f t="shared" si="10"/>
        <v>0</v>
      </c>
      <c r="W54" s="9">
        <v>0</v>
      </c>
      <c r="X54" s="9">
        <v>0</v>
      </c>
      <c r="Y54" s="9">
        <v>0</v>
      </c>
      <c r="Z54" s="9">
        <v>0</v>
      </c>
      <c r="AA54" s="9">
        <f t="shared" si="11"/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f t="shared" si="12"/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f t="shared" si="13"/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f t="shared" si="8"/>
        <v>0</v>
      </c>
      <c r="AZ54" s="9">
        <v>0</v>
      </c>
      <c r="BA54" s="9">
        <f t="shared" si="14"/>
        <v>8968.66</v>
      </c>
      <c r="BB54" s="9">
        <f t="shared" si="15"/>
        <v>6917</v>
      </c>
      <c r="BC54" s="9">
        <v>0</v>
      </c>
      <c r="BD54" s="9">
        <v>0</v>
      </c>
      <c r="BE54" s="9">
        <v>1958.97</v>
      </c>
      <c r="BF54" s="9">
        <v>156.44</v>
      </c>
      <c r="BG54" s="9">
        <v>1066.23</v>
      </c>
      <c r="BH54" s="9">
        <v>0</v>
      </c>
      <c r="BI54" s="9">
        <v>1793.73</v>
      </c>
      <c r="BJ54" s="9">
        <v>86.1</v>
      </c>
      <c r="BK54" s="9">
        <v>25.11</v>
      </c>
      <c r="BL54" s="9">
        <v>0</v>
      </c>
      <c r="BM54" s="9">
        <v>0</v>
      </c>
      <c r="BN54" s="9">
        <v>0</v>
      </c>
      <c r="BO54" s="9">
        <v>50.2</v>
      </c>
      <c r="BP54" s="9">
        <v>0</v>
      </c>
      <c r="BQ54" s="9">
        <v>74.63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845.36</v>
      </c>
      <c r="CD54" s="9">
        <v>0</v>
      </c>
      <c r="CE54" s="9">
        <v>828.38</v>
      </c>
      <c r="CF54" s="9">
        <v>0</v>
      </c>
      <c r="CG54" s="9">
        <v>31.85</v>
      </c>
      <c r="CH54" s="9">
        <f t="shared" si="16"/>
        <v>2051.66</v>
      </c>
    </row>
    <row r="55" spans="1:86" ht="14.25">
      <c r="A55" s="8" t="s">
        <v>110</v>
      </c>
      <c r="B55" s="8">
        <v>10467</v>
      </c>
      <c r="C55" s="8" t="s">
        <v>78</v>
      </c>
      <c r="D55" s="8" t="s">
        <v>111</v>
      </c>
      <c r="E55" s="7" t="s">
        <v>243</v>
      </c>
      <c r="F55" s="8" t="s">
        <v>267</v>
      </c>
      <c r="G55" s="8" t="s">
        <v>252</v>
      </c>
      <c r="H55" s="8" t="s">
        <v>109</v>
      </c>
      <c r="I55" s="9">
        <f t="shared" si="9"/>
        <v>15533.97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2150.84</v>
      </c>
      <c r="S55" s="9">
        <v>0</v>
      </c>
      <c r="T55" s="9">
        <v>13383.13</v>
      </c>
      <c r="U55" s="9">
        <v>0</v>
      </c>
      <c r="V55" s="9">
        <f t="shared" si="10"/>
        <v>0</v>
      </c>
      <c r="W55" s="9">
        <v>0</v>
      </c>
      <c r="X55" s="9">
        <v>0</v>
      </c>
      <c r="Y55" s="9">
        <v>0</v>
      </c>
      <c r="Z55" s="9">
        <v>0</v>
      </c>
      <c r="AA55" s="9">
        <f t="shared" si="11"/>
        <v>1345.56</v>
      </c>
      <c r="AB55" s="9">
        <v>0</v>
      </c>
      <c r="AC55" s="9">
        <v>0</v>
      </c>
      <c r="AD55" s="9">
        <v>0</v>
      </c>
      <c r="AE55" s="9">
        <v>672.78</v>
      </c>
      <c r="AF55" s="9">
        <v>672.78</v>
      </c>
      <c r="AG55" s="9">
        <v>0</v>
      </c>
      <c r="AH55" s="9">
        <v>0</v>
      </c>
      <c r="AI55" s="9">
        <f t="shared" si="12"/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f t="shared" si="13"/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f t="shared" si="8"/>
        <v>0</v>
      </c>
      <c r="AZ55" s="9">
        <v>0</v>
      </c>
      <c r="BA55" s="9">
        <f t="shared" si="14"/>
        <v>16879.53</v>
      </c>
      <c r="BB55" s="9">
        <f t="shared" si="15"/>
        <v>6152.53</v>
      </c>
      <c r="BC55" s="9">
        <v>0</v>
      </c>
      <c r="BD55" s="9">
        <v>0</v>
      </c>
      <c r="BE55" s="9">
        <v>74.37</v>
      </c>
      <c r="BF55" s="9">
        <v>243.11</v>
      </c>
      <c r="BG55" s="9">
        <v>1066.23</v>
      </c>
      <c r="BH55" s="9">
        <v>0</v>
      </c>
      <c r="BI55" s="9">
        <v>274.66</v>
      </c>
      <c r="BJ55" s="9">
        <v>131.84</v>
      </c>
      <c r="BK55" s="9">
        <v>38.45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155.34</v>
      </c>
      <c r="BR55" s="9">
        <v>0</v>
      </c>
      <c r="BS55" s="9">
        <v>0</v>
      </c>
      <c r="BT55" s="9">
        <v>0</v>
      </c>
      <c r="BU55" s="9">
        <v>0</v>
      </c>
      <c r="BV55" s="9">
        <v>25.11</v>
      </c>
      <c r="BW55" s="9">
        <v>209.28</v>
      </c>
      <c r="BX55" s="9">
        <v>7.33</v>
      </c>
      <c r="BY55" s="9">
        <v>0</v>
      </c>
      <c r="BZ55" s="9">
        <v>0</v>
      </c>
      <c r="CA55" s="9">
        <v>0</v>
      </c>
      <c r="CB55" s="9">
        <v>0</v>
      </c>
      <c r="CC55" s="9">
        <v>3066.58</v>
      </c>
      <c r="CD55" s="9">
        <v>0</v>
      </c>
      <c r="CE55" s="9">
        <v>828.38</v>
      </c>
      <c r="CF55" s="9">
        <v>0</v>
      </c>
      <c r="CG55" s="9">
        <v>31.85</v>
      </c>
      <c r="CH55" s="9">
        <f t="shared" si="16"/>
        <v>10727</v>
      </c>
    </row>
    <row r="56" spans="1:86" ht="14.25">
      <c r="A56" s="8" t="s">
        <v>161</v>
      </c>
      <c r="B56" s="8">
        <v>10479</v>
      </c>
      <c r="C56" s="8" t="s">
        <v>146</v>
      </c>
      <c r="D56" s="8" t="s">
        <v>147</v>
      </c>
      <c r="E56" s="7" t="s">
        <v>243</v>
      </c>
      <c r="F56" s="8" t="s">
        <v>268</v>
      </c>
      <c r="G56" s="8" t="s">
        <v>252</v>
      </c>
      <c r="H56" s="8" t="s">
        <v>15</v>
      </c>
      <c r="I56" s="9">
        <f t="shared" si="9"/>
        <v>5950.86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2423.7</v>
      </c>
      <c r="S56" s="9">
        <v>0</v>
      </c>
      <c r="T56" s="9">
        <v>3527.16</v>
      </c>
      <c r="U56" s="9">
        <v>0</v>
      </c>
      <c r="V56" s="9">
        <f t="shared" si="10"/>
        <v>0</v>
      </c>
      <c r="W56" s="9">
        <v>0</v>
      </c>
      <c r="X56" s="9">
        <v>0</v>
      </c>
      <c r="Y56" s="9">
        <v>0</v>
      </c>
      <c r="Z56" s="9">
        <v>0</v>
      </c>
      <c r="AA56" s="9">
        <f t="shared" si="11"/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f t="shared" si="12"/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f t="shared" si="13"/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f t="shared" si="8"/>
        <v>0</v>
      </c>
      <c r="AZ56" s="9">
        <v>0</v>
      </c>
      <c r="BA56" s="9">
        <f t="shared" si="14"/>
        <v>5950.86</v>
      </c>
      <c r="BB56" s="9">
        <f t="shared" si="15"/>
        <v>3034.88</v>
      </c>
      <c r="BC56" s="9">
        <v>0</v>
      </c>
      <c r="BD56" s="9">
        <v>0</v>
      </c>
      <c r="BE56" s="9">
        <v>0</v>
      </c>
      <c r="BF56" s="9">
        <v>0</v>
      </c>
      <c r="BG56" s="9">
        <v>1004.37</v>
      </c>
      <c r="BH56" s="9">
        <v>0</v>
      </c>
      <c r="BI56" s="9">
        <v>238.03</v>
      </c>
      <c r="BJ56" s="9">
        <v>57.13</v>
      </c>
      <c r="BK56" s="9">
        <v>16.66</v>
      </c>
      <c r="BL56" s="9">
        <v>460.72</v>
      </c>
      <c r="BM56" s="9">
        <v>0</v>
      </c>
      <c r="BN56" s="9">
        <v>0</v>
      </c>
      <c r="BO56" s="9">
        <v>0</v>
      </c>
      <c r="BP56" s="9">
        <v>0</v>
      </c>
      <c r="BQ56" s="9">
        <v>59.51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497.32</v>
      </c>
      <c r="CD56" s="9">
        <v>0</v>
      </c>
      <c r="CE56" s="9">
        <v>669.29</v>
      </c>
      <c r="CF56" s="9">
        <v>0</v>
      </c>
      <c r="CG56" s="9">
        <v>31.85</v>
      </c>
      <c r="CH56" s="9">
        <f t="shared" si="16"/>
        <v>2915.9799999999996</v>
      </c>
    </row>
    <row r="57" spans="1:86" ht="14.25">
      <c r="A57" s="8" t="s">
        <v>162</v>
      </c>
      <c r="B57" s="8">
        <v>10480</v>
      </c>
      <c r="C57" s="8" t="s">
        <v>146</v>
      </c>
      <c r="D57" s="8" t="s">
        <v>147</v>
      </c>
      <c r="E57" s="7" t="s">
        <v>243</v>
      </c>
      <c r="F57" s="8" t="s">
        <v>268</v>
      </c>
      <c r="G57" s="8" t="s">
        <v>252</v>
      </c>
      <c r="H57" s="8" t="s">
        <v>49</v>
      </c>
      <c r="I57" s="9">
        <f t="shared" si="9"/>
        <v>6832.75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3305.59</v>
      </c>
      <c r="S57" s="9">
        <v>0</v>
      </c>
      <c r="T57" s="9">
        <v>3527.16</v>
      </c>
      <c r="U57" s="9">
        <v>0</v>
      </c>
      <c r="V57" s="9">
        <f t="shared" si="10"/>
        <v>0</v>
      </c>
      <c r="W57" s="9">
        <v>0</v>
      </c>
      <c r="X57" s="9">
        <v>0</v>
      </c>
      <c r="Y57" s="9">
        <v>0</v>
      </c>
      <c r="Z57" s="9">
        <v>0</v>
      </c>
      <c r="AA57" s="9">
        <f t="shared" si="11"/>
        <v>6832.75</v>
      </c>
      <c r="AB57" s="9">
        <v>5876.17</v>
      </c>
      <c r="AC57" s="9">
        <v>0</v>
      </c>
      <c r="AD57" s="9">
        <v>0</v>
      </c>
      <c r="AE57" s="9">
        <v>0</v>
      </c>
      <c r="AF57" s="9">
        <v>0</v>
      </c>
      <c r="AG57" s="9">
        <v>956.58</v>
      </c>
      <c r="AH57" s="9">
        <v>0</v>
      </c>
      <c r="AI57" s="9">
        <f t="shared" si="12"/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f t="shared" si="13"/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f t="shared" si="8"/>
        <v>0</v>
      </c>
      <c r="AZ57" s="9">
        <v>0</v>
      </c>
      <c r="BA57" s="9">
        <f t="shared" si="14"/>
        <v>13665.5</v>
      </c>
      <c r="BB57" s="9">
        <f t="shared" si="15"/>
        <v>13318.42</v>
      </c>
      <c r="BC57" s="9">
        <v>0</v>
      </c>
      <c r="BD57" s="9">
        <v>0</v>
      </c>
      <c r="BE57" s="9">
        <v>87.87</v>
      </c>
      <c r="BF57" s="9">
        <v>60</v>
      </c>
      <c r="BG57" s="9">
        <v>0</v>
      </c>
      <c r="BH57" s="9">
        <v>0</v>
      </c>
      <c r="BI57" s="9">
        <v>273.31</v>
      </c>
      <c r="BJ57" s="9">
        <v>65.59</v>
      </c>
      <c r="BK57" s="9">
        <v>19.13</v>
      </c>
      <c r="BL57" s="9">
        <v>0</v>
      </c>
      <c r="BM57" s="9">
        <v>0</v>
      </c>
      <c r="BN57" s="9">
        <v>0</v>
      </c>
      <c r="BO57" s="9">
        <v>35.27</v>
      </c>
      <c r="BP57" s="9">
        <v>0</v>
      </c>
      <c r="BQ57" s="9">
        <v>68.33</v>
      </c>
      <c r="BR57" s="9">
        <v>0</v>
      </c>
      <c r="BS57" s="9">
        <v>5876.17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6832.75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f t="shared" si="16"/>
        <v>347.0799999999999</v>
      </c>
    </row>
    <row r="58" spans="1:86" ht="14.25">
      <c r="A58" s="8" t="s">
        <v>163</v>
      </c>
      <c r="B58" s="8">
        <v>10492</v>
      </c>
      <c r="C58" s="8" t="s">
        <v>146</v>
      </c>
      <c r="D58" s="8" t="s">
        <v>147</v>
      </c>
      <c r="E58" s="7" t="s">
        <v>243</v>
      </c>
      <c r="F58" s="8" t="s">
        <v>269</v>
      </c>
      <c r="G58" s="8" t="s">
        <v>252</v>
      </c>
      <c r="H58" s="8" t="s">
        <v>87</v>
      </c>
      <c r="I58" s="9">
        <f t="shared" si="9"/>
        <v>4148.85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887.81</v>
      </c>
      <c r="S58" s="9">
        <v>0</v>
      </c>
      <c r="T58" s="9">
        <v>3261.04</v>
      </c>
      <c r="U58" s="9">
        <v>0</v>
      </c>
      <c r="V58" s="9">
        <f t="shared" si="10"/>
        <v>0</v>
      </c>
      <c r="W58" s="9">
        <v>0</v>
      </c>
      <c r="X58" s="9">
        <v>0</v>
      </c>
      <c r="Y58" s="9">
        <v>0</v>
      </c>
      <c r="Z58" s="9">
        <v>0</v>
      </c>
      <c r="AA58" s="9">
        <f t="shared" si="11"/>
        <v>1345.56</v>
      </c>
      <c r="AB58" s="9">
        <v>0</v>
      </c>
      <c r="AC58" s="9">
        <v>0</v>
      </c>
      <c r="AD58" s="9">
        <v>0</v>
      </c>
      <c r="AE58" s="9">
        <v>0</v>
      </c>
      <c r="AF58" s="9">
        <v>1345.56</v>
      </c>
      <c r="AG58" s="9">
        <v>0</v>
      </c>
      <c r="AH58" s="9">
        <v>0</v>
      </c>
      <c r="AI58" s="9">
        <f t="shared" si="12"/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f t="shared" si="13"/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f t="shared" si="8"/>
        <v>0</v>
      </c>
      <c r="AZ58" s="9">
        <v>0</v>
      </c>
      <c r="BA58" s="9">
        <f t="shared" si="14"/>
        <v>5494.41</v>
      </c>
      <c r="BB58" s="9">
        <f t="shared" si="15"/>
        <v>2402.1099999999997</v>
      </c>
      <c r="BC58" s="9">
        <v>0</v>
      </c>
      <c r="BD58" s="9">
        <v>0</v>
      </c>
      <c r="BE58" s="9">
        <v>245.26</v>
      </c>
      <c r="BF58" s="9">
        <v>90.53</v>
      </c>
      <c r="BG58" s="9">
        <v>667.85</v>
      </c>
      <c r="BH58" s="9">
        <v>0</v>
      </c>
      <c r="BI58" s="9">
        <v>82.98</v>
      </c>
      <c r="BJ58" s="9">
        <v>39.83</v>
      </c>
      <c r="BK58" s="9">
        <v>11.62</v>
      </c>
      <c r="BL58" s="9">
        <v>283.73</v>
      </c>
      <c r="BM58" s="9">
        <v>0</v>
      </c>
      <c r="BN58" s="9">
        <v>0</v>
      </c>
      <c r="BO58" s="9">
        <v>0</v>
      </c>
      <c r="BP58" s="9">
        <v>0</v>
      </c>
      <c r="BQ58" s="9">
        <v>41.49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489.96</v>
      </c>
      <c r="CD58" s="9">
        <v>0</v>
      </c>
      <c r="CE58" s="9">
        <v>417.01</v>
      </c>
      <c r="CF58" s="9">
        <v>0</v>
      </c>
      <c r="CG58" s="9">
        <v>31.85</v>
      </c>
      <c r="CH58" s="9">
        <f t="shared" si="16"/>
        <v>3092.3</v>
      </c>
    </row>
    <row r="59" spans="1:86" ht="14.25">
      <c r="A59" s="8" t="s">
        <v>164</v>
      </c>
      <c r="B59" s="8">
        <v>10509</v>
      </c>
      <c r="C59" s="8" t="s">
        <v>146</v>
      </c>
      <c r="D59" s="8" t="s">
        <v>147</v>
      </c>
      <c r="E59" s="7" t="s">
        <v>243</v>
      </c>
      <c r="F59" s="8" t="s">
        <v>268</v>
      </c>
      <c r="G59" s="8" t="s">
        <v>252</v>
      </c>
      <c r="H59" s="8" t="s">
        <v>9</v>
      </c>
      <c r="I59" s="9">
        <f t="shared" si="9"/>
        <v>4428.2699999999995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901.11</v>
      </c>
      <c r="S59" s="9">
        <v>0</v>
      </c>
      <c r="T59" s="9">
        <v>3527.16</v>
      </c>
      <c r="U59" s="9">
        <v>0</v>
      </c>
      <c r="V59" s="9">
        <f t="shared" si="10"/>
        <v>0</v>
      </c>
      <c r="W59" s="9">
        <v>0</v>
      </c>
      <c r="X59" s="9">
        <v>0</v>
      </c>
      <c r="Y59" s="9">
        <v>0</v>
      </c>
      <c r="Z59" s="9">
        <v>0</v>
      </c>
      <c r="AA59" s="9">
        <f t="shared" si="11"/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f t="shared" si="12"/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f t="shared" si="13"/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f t="shared" si="8"/>
        <v>0</v>
      </c>
      <c r="AZ59" s="9">
        <v>0</v>
      </c>
      <c r="BA59" s="9">
        <f t="shared" si="14"/>
        <v>4428.2699999999995</v>
      </c>
      <c r="BB59" s="9">
        <f t="shared" si="15"/>
        <v>2040.06</v>
      </c>
      <c r="BC59" s="9">
        <v>0</v>
      </c>
      <c r="BD59" s="9">
        <v>0</v>
      </c>
      <c r="BE59" s="9">
        <v>41.95</v>
      </c>
      <c r="BF59" s="9">
        <v>0</v>
      </c>
      <c r="BG59" s="9">
        <v>712.44</v>
      </c>
      <c r="BH59" s="9">
        <v>0</v>
      </c>
      <c r="BI59" s="9">
        <v>0</v>
      </c>
      <c r="BJ59" s="9">
        <v>0</v>
      </c>
      <c r="BK59" s="9">
        <v>0</v>
      </c>
      <c r="BL59" s="9">
        <v>495.81</v>
      </c>
      <c r="BM59" s="9">
        <v>0</v>
      </c>
      <c r="BN59" s="9">
        <v>0</v>
      </c>
      <c r="BO59" s="9">
        <v>0</v>
      </c>
      <c r="BP59" s="9">
        <v>0</v>
      </c>
      <c r="BQ59" s="9">
        <v>44.28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257.6</v>
      </c>
      <c r="CD59" s="9">
        <v>0</v>
      </c>
      <c r="CE59" s="9">
        <v>456.13</v>
      </c>
      <c r="CF59" s="9">
        <v>0</v>
      </c>
      <c r="CG59" s="9">
        <v>31.85</v>
      </c>
      <c r="CH59" s="9">
        <f t="shared" si="16"/>
        <v>2388.2099999999996</v>
      </c>
    </row>
    <row r="60" spans="1:86" ht="14.25">
      <c r="A60" s="8" t="s">
        <v>165</v>
      </c>
      <c r="B60" s="8">
        <v>10510</v>
      </c>
      <c r="C60" s="8" t="s">
        <v>146</v>
      </c>
      <c r="D60" s="8" t="s">
        <v>147</v>
      </c>
      <c r="E60" s="7" t="s">
        <v>243</v>
      </c>
      <c r="F60" s="8" t="s">
        <v>269</v>
      </c>
      <c r="G60" s="8" t="s">
        <v>252</v>
      </c>
      <c r="H60" s="8" t="s">
        <v>49</v>
      </c>
      <c r="I60" s="9">
        <f t="shared" si="9"/>
        <v>4148.85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887.81</v>
      </c>
      <c r="S60" s="9">
        <v>0</v>
      </c>
      <c r="T60" s="9">
        <v>3261.04</v>
      </c>
      <c r="U60" s="9">
        <v>0</v>
      </c>
      <c r="V60" s="9">
        <f t="shared" si="10"/>
        <v>0</v>
      </c>
      <c r="W60" s="9">
        <v>0</v>
      </c>
      <c r="X60" s="9">
        <v>0</v>
      </c>
      <c r="Y60" s="9">
        <v>0</v>
      </c>
      <c r="Z60" s="9">
        <v>0</v>
      </c>
      <c r="AA60" s="9">
        <f t="shared" si="11"/>
        <v>550</v>
      </c>
      <c r="AB60" s="9">
        <v>0</v>
      </c>
      <c r="AC60" s="9">
        <v>0</v>
      </c>
      <c r="AD60" s="9">
        <v>0</v>
      </c>
      <c r="AE60" s="9">
        <v>550</v>
      </c>
      <c r="AF60" s="9">
        <v>0</v>
      </c>
      <c r="AG60" s="9">
        <v>0</v>
      </c>
      <c r="AH60" s="9">
        <v>0</v>
      </c>
      <c r="AI60" s="9">
        <f t="shared" si="12"/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f t="shared" si="13"/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f t="shared" si="8"/>
        <v>0</v>
      </c>
      <c r="AZ60" s="9">
        <v>0</v>
      </c>
      <c r="BA60" s="9">
        <f t="shared" si="14"/>
        <v>4698.85</v>
      </c>
      <c r="BB60" s="9">
        <f t="shared" si="15"/>
        <v>1722.05</v>
      </c>
      <c r="BC60" s="9">
        <v>0</v>
      </c>
      <c r="BD60" s="9">
        <v>0</v>
      </c>
      <c r="BE60" s="9">
        <v>0</v>
      </c>
      <c r="BF60" s="9">
        <v>0</v>
      </c>
      <c r="BG60" s="9">
        <v>667.94</v>
      </c>
      <c r="BH60" s="9">
        <v>0</v>
      </c>
      <c r="BI60" s="9">
        <v>0</v>
      </c>
      <c r="BJ60" s="9">
        <v>0</v>
      </c>
      <c r="BK60" s="9">
        <v>0</v>
      </c>
      <c r="BL60" s="9">
        <v>354.61</v>
      </c>
      <c r="BM60" s="9">
        <v>0</v>
      </c>
      <c r="BN60" s="9">
        <v>0</v>
      </c>
      <c r="BO60" s="9">
        <v>32.61</v>
      </c>
      <c r="BP60" s="9">
        <v>0</v>
      </c>
      <c r="BQ60" s="9">
        <v>41.49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176.54</v>
      </c>
      <c r="CD60" s="9">
        <v>0</v>
      </c>
      <c r="CE60" s="9">
        <v>417.01</v>
      </c>
      <c r="CF60" s="9">
        <v>0</v>
      </c>
      <c r="CG60" s="9">
        <v>31.85</v>
      </c>
      <c r="CH60" s="9">
        <f t="shared" si="16"/>
        <v>2976.8</v>
      </c>
    </row>
    <row r="61" spans="1:86" ht="14.25">
      <c r="A61" s="8" t="s">
        <v>125</v>
      </c>
      <c r="B61" s="8">
        <v>10522</v>
      </c>
      <c r="C61" s="8" t="s">
        <v>116</v>
      </c>
      <c r="D61" s="8" t="s">
        <v>122</v>
      </c>
      <c r="E61" s="7" t="s">
        <v>245</v>
      </c>
      <c r="F61" s="8" t="s">
        <v>262</v>
      </c>
      <c r="G61" s="8" t="s">
        <v>252</v>
      </c>
      <c r="H61" s="8" t="s">
        <v>36</v>
      </c>
      <c r="I61" s="9">
        <f t="shared" si="9"/>
        <v>22507.73</v>
      </c>
      <c r="J61" s="9">
        <v>3860.52</v>
      </c>
      <c r="K61" s="9">
        <v>0</v>
      </c>
      <c r="L61" s="9">
        <v>0</v>
      </c>
      <c r="M61" s="9">
        <v>0</v>
      </c>
      <c r="N61" s="9">
        <v>0</v>
      </c>
      <c r="O61" s="9">
        <v>3365</v>
      </c>
      <c r="P61" s="9">
        <v>0</v>
      </c>
      <c r="Q61" s="9">
        <v>0</v>
      </c>
      <c r="R61" s="9">
        <v>2413.81</v>
      </c>
      <c r="S61" s="9">
        <v>0</v>
      </c>
      <c r="T61" s="9">
        <v>12868.4</v>
      </c>
      <c r="U61" s="9">
        <v>0</v>
      </c>
      <c r="V61" s="9">
        <f t="shared" si="10"/>
        <v>0</v>
      </c>
      <c r="W61" s="9">
        <v>0</v>
      </c>
      <c r="X61" s="9">
        <v>0</v>
      </c>
      <c r="Y61" s="9">
        <v>0</v>
      </c>
      <c r="Z61" s="9">
        <v>0</v>
      </c>
      <c r="AA61" s="9">
        <f t="shared" si="11"/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f t="shared" si="12"/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f t="shared" si="13"/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f t="shared" si="8"/>
        <v>0</v>
      </c>
      <c r="AZ61" s="9">
        <v>0</v>
      </c>
      <c r="BA61" s="9">
        <f t="shared" si="14"/>
        <v>22507.73</v>
      </c>
      <c r="BB61" s="9">
        <f t="shared" si="15"/>
        <v>11754.24</v>
      </c>
      <c r="BC61" s="9">
        <v>0</v>
      </c>
      <c r="BD61" s="9">
        <v>0</v>
      </c>
      <c r="BE61" s="9">
        <v>169.99</v>
      </c>
      <c r="BF61" s="9">
        <v>32.16</v>
      </c>
      <c r="BG61" s="9">
        <v>1065.96</v>
      </c>
      <c r="BH61" s="9">
        <v>0</v>
      </c>
      <c r="BI61" s="9">
        <v>3662.16</v>
      </c>
      <c r="BJ61" s="9">
        <v>175.78</v>
      </c>
      <c r="BK61" s="9">
        <v>51.27</v>
      </c>
      <c r="BL61" s="9">
        <v>1417.59</v>
      </c>
      <c r="BM61" s="9">
        <v>0</v>
      </c>
      <c r="BN61" s="9">
        <v>0</v>
      </c>
      <c r="BO61" s="9">
        <v>0</v>
      </c>
      <c r="BP61" s="9">
        <v>25</v>
      </c>
      <c r="BQ61" s="9">
        <v>152.82</v>
      </c>
      <c r="BR61" s="9">
        <v>0</v>
      </c>
      <c r="BS61" s="9">
        <v>0</v>
      </c>
      <c r="BT61" s="9">
        <v>0</v>
      </c>
      <c r="BU61" s="9">
        <v>0</v>
      </c>
      <c r="BV61" s="9">
        <v>25.12</v>
      </c>
      <c r="BW61" s="9">
        <v>130.8</v>
      </c>
      <c r="BX61" s="9">
        <v>7.32</v>
      </c>
      <c r="BY61" s="9">
        <v>0</v>
      </c>
      <c r="BZ61" s="9">
        <v>0</v>
      </c>
      <c r="CA61" s="9">
        <v>0</v>
      </c>
      <c r="CB61" s="9">
        <v>0</v>
      </c>
      <c r="CC61" s="9">
        <v>3978.04</v>
      </c>
      <c r="CD61" s="9">
        <v>0</v>
      </c>
      <c r="CE61" s="9">
        <v>828.38</v>
      </c>
      <c r="CF61" s="9">
        <v>0</v>
      </c>
      <c r="CG61" s="9">
        <v>31.85</v>
      </c>
      <c r="CH61" s="9">
        <f t="shared" si="16"/>
        <v>10753.49</v>
      </c>
    </row>
    <row r="62" spans="1:86" ht="14.25">
      <c r="A62" s="12" t="s">
        <v>126</v>
      </c>
      <c r="B62" s="12">
        <v>10534</v>
      </c>
      <c r="C62" s="12" t="s">
        <v>116</v>
      </c>
      <c r="D62" s="12" t="s">
        <v>122</v>
      </c>
      <c r="E62" s="13" t="s">
        <v>243</v>
      </c>
      <c r="F62" s="12" t="s">
        <v>255</v>
      </c>
      <c r="G62" s="12" t="s">
        <v>252</v>
      </c>
      <c r="H62" s="12" t="s">
        <v>97</v>
      </c>
      <c r="I62" s="9">
        <f t="shared" si="9"/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f t="shared" si="10"/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f t="shared" si="12"/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f t="shared" si="15"/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f t="shared" si="16"/>
        <v>0</v>
      </c>
    </row>
    <row r="63" spans="1:86" ht="14.25">
      <c r="A63" s="8" t="s">
        <v>194</v>
      </c>
      <c r="B63" s="8">
        <v>10546</v>
      </c>
      <c r="C63" s="8" t="s">
        <v>180</v>
      </c>
      <c r="D63" s="8" t="s">
        <v>183</v>
      </c>
      <c r="E63" s="7" t="s">
        <v>243</v>
      </c>
      <c r="F63" s="8" t="s">
        <v>264</v>
      </c>
      <c r="G63" s="8" t="s">
        <v>252</v>
      </c>
      <c r="H63" s="8" t="s">
        <v>49</v>
      </c>
      <c r="I63" s="9">
        <f t="shared" si="9"/>
        <v>5068.5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241.35</v>
      </c>
      <c r="S63" s="9">
        <v>0</v>
      </c>
      <c r="T63" s="9">
        <v>4827.15</v>
      </c>
      <c r="U63" s="9">
        <v>0</v>
      </c>
      <c r="V63" s="9">
        <f t="shared" si="10"/>
        <v>0</v>
      </c>
      <c r="W63" s="9">
        <v>0</v>
      </c>
      <c r="X63" s="9">
        <v>0</v>
      </c>
      <c r="Y63" s="9">
        <v>0</v>
      </c>
      <c r="Z63" s="9">
        <v>0</v>
      </c>
      <c r="AA63" s="9">
        <f aca="true" t="shared" si="17" ref="AA63:AA79">SUM(AB63:AH63)</f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f t="shared" si="12"/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f aca="true" t="shared" si="18" ref="AR63:AR79">SUM(AS63:AX63)</f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f t="shared" si="8"/>
        <v>0</v>
      </c>
      <c r="AZ63" s="9">
        <v>0</v>
      </c>
      <c r="BA63" s="9">
        <f aca="true" t="shared" si="19" ref="BA63:BA79">AY63+AR63+AI63+AA63+V63+I63</f>
        <v>5068.5</v>
      </c>
      <c r="BB63" s="9">
        <f t="shared" si="15"/>
        <v>2837.82</v>
      </c>
      <c r="BC63" s="9">
        <v>1013.7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253.43</v>
      </c>
      <c r="BJ63" s="9">
        <v>48.66</v>
      </c>
      <c r="BK63" s="9">
        <v>14.19</v>
      </c>
      <c r="BL63" s="9">
        <v>735.59</v>
      </c>
      <c r="BM63" s="9">
        <v>0</v>
      </c>
      <c r="BN63" s="9">
        <v>0</v>
      </c>
      <c r="BO63" s="9">
        <v>48.27</v>
      </c>
      <c r="BP63" s="9">
        <v>0</v>
      </c>
      <c r="BQ63" s="9">
        <v>50.69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95.68</v>
      </c>
      <c r="CD63" s="9">
        <v>0</v>
      </c>
      <c r="CE63" s="9">
        <v>545.76</v>
      </c>
      <c r="CF63" s="9">
        <v>0</v>
      </c>
      <c r="CG63" s="9">
        <v>31.85</v>
      </c>
      <c r="CH63" s="9">
        <f t="shared" si="16"/>
        <v>2230.68</v>
      </c>
    </row>
    <row r="64" spans="1:86" ht="14.25">
      <c r="A64" s="8" t="s">
        <v>195</v>
      </c>
      <c r="B64" s="8">
        <v>10558</v>
      </c>
      <c r="C64" s="8" t="s">
        <v>180</v>
      </c>
      <c r="D64" s="8" t="s">
        <v>183</v>
      </c>
      <c r="E64" s="7" t="s">
        <v>243</v>
      </c>
      <c r="F64" s="8" t="s">
        <v>270</v>
      </c>
      <c r="G64" s="8" t="s">
        <v>252</v>
      </c>
      <c r="H64" s="8" t="s">
        <v>49</v>
      </c>
      <c r="I64" s="9">
        <f t="shared" si="9"/>
        <v>5453.37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811.88</v>
      </c>
      <c r="S64" s="9">
        <v>0</v>
      </c>
      <c r="T64" s="9">
        <v>4641.49</v>
      </c>
      <c r="U64" s="9">
        <v>0</v>
      </c>
      <c r="V64" s="9">
        <f t="shared" si="10"/>
        <v>0</v>
      </c>
      <c r="W64" s="9">
        <v>0</v>
      </c>
      <c r="X64" s="9">
        <v>0</v>
      </c>
      <c r="Y64" s="9">
        <v>0</v>
      </c>
      <c r="Z64" s="9">
        <v>0</v>
      </c>
      <c r="AA64" s="9">
        <f t="shared" si="17"/>
        <v>2160</v>
      </c>
      <c r="AB64" s="9">
        <v>0</v>
      </c>
      <c r="AC64" s="9">
        <v>0</v>
      </c>
      <c r="AD64" s="9">
        <v>0</v>
      </c>
      <c r="AE64" s="9">
        <v>0</v>
      </c>
      <c r="AF64" s="9">
        <v>1080</v>
      </c>
      <c r="AG64" s="9">
        <v>0</v>
      </c>
      <c r="AH64" s="9">
        <v>1080</v>
      </c>
      <c r="AI64" s="9">
        <f t="shared" si="12"/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f t="shared" si="18"/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f t="shared" si="8"/>
        <v>0</v>
      </c>
      <c r="AZ64" s="9">
        <v>0</v>
      </c>
      <c r="BA64" s="9">
        <f t="shared" si="19"/>
        <v>7613.37</v>
      </c>
      <c r="BB64" s="9">
        <f t="shared" si="15"/>
        <v>3633.8099999999995</v>
      </c>
      <c r="BC64" s="9">
        <v>0</v>
      </c>
      <c r="BD64" s="9">
        <v>0</v>
      </c>
      <c r="BE64" s="9">
        <v>0</v>
      </c>
      <c r="BF64" s="9">
        <v>122.78</v>
      </c>
      <c r="BG64" s="9">
        <v>916.71</v>
      </c>
      <c r="BH64" s="9">
        <v>0</v>
      </c>
      <c r="BI64" s="9">
        <v>327.2</v>
      </c>
      <c r="BJ64" s="9">
        <v>52.35</v>
      </c>
      <c r="BK64" s="9">
        <v>15.27</v>
      </c>
      <c r="BL64" s="9">
        <v>640.79</v>
      </c>
      <c r="BM64" s="9">
        <v>0</v>
      </c>
      <c r="BN64" s="9">
        <v>0</v>
      </c>
      <c r="BO64" s="9">
        <v>46.41</v>
      </c>
      <c r="BP64" s="9">
        <v>0</v>
      </c>
      <c r="BQ64" s="9">
        <v>54.53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31.85</v>
      </c>
      <c r="BZ64" s="9">
        <v>0</v>
      </c>
      <c r="CA64" s="9">
        <v>0</v>
      </c>
      <c r="CB64" s="9">
        <v>0</v>
      </c>
      <c r="CC64" s="9">
        <v>794.43</v>
      </c>
      <c r="CD64" s="9">
        <v>0</v>
      </c>
      <c r="CE64" s="9">
        <v>599.64</v>
      </c>
      <c r="CF64" s="9">
        <v>0</v>
      </c>
      <c r="CG64" s="9">
        <v>31.85</v>
      </c>
      <c r="CH64" s="9">
        <f t="shared" si="16"/>
        <v>3979.5600000000004</v>
      </c>
    </row>
    <row r="65" spans="1:86" ht="14.25">
      <c r="A65" s="8" t="s">
        <v>196</v>
      </c>
      <c r="B65" s="8">
        <v>10560</v>
      </c>
      <c r="C65" s="8" t="s">
        <v>180</v>
      </c>
      <c r="D65" s="8" t="s">
        <v>183</v>
      </c>
      <c r="E65" s="7" t="s">
        <v>243</v>
      </c>
      <c r="F65" s="8" t="s">
        <v>270</v>
      </c>
      <c r="G65" s="8" t="s">
        <v>252</v>
      </c>
      <c r="H65" s="8" t="s">
        <v>36</v>
      </c>
      <c r="I65" s="9">
        <f t="shared" si="9"/>
        <v>6990.77</v>
      </c>
      <c r="J65" s="9">
        <v>1392.45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956.83</v>
      </c>
      <c r="S65" s="9">
        <v>0</v>
      </c>
      <c r="T65" s="9">
        <v>4641.49</v>
      </c>
      <c r="U65" s="9">
        <v>0</v>
      </c>
      <c r="V65" s="9">
        <f t="shared" si="10"/>
        <v>0</v>
      </c>
      <c r="W65" s="9">
        <v>0</v>
      </c>
      <c r="X65" s="9">
        <v>0</v>
      </c>
      <c r="Y65" s="9">
        <v>0</v>
      </c>
      <c r="Z65" s="9">
        <v>0</v>
      </c>
      <c r="AA65" s="9">
        <f t="shared" si="17"/>
        <v>550</v>
      </c>
      <c r="AB65" s="9">
        <v>0</v>
      </c>
      <c r="AC65" s="9">
        <v>0</v>
      </c>
      <c r="AD65" s="9">
        <v>550</v>
      </c>
      <c r="AE65" s="9">
        <v>0</v>
      </c>
      <c r="AF65" s="9">
        <v>0</v>
      </c>
      <c r="AG65" s="9">
        <v>0</v>
      </c>
      <c r="AH65" s="9">
        <v>0</v>
      </c>
      <c r="AI65" s="9">
        <f t="shared" si="12"/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f t="shared" si="18"/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f t="shared" si="8"/>
        <v>0</v>
      </c>
      <c r="AZ65" s="9">
        <v>0</v>
      </c>
      <c r="BA65" s="9">
        <f t="shared" si="19"/>
        <v>7540.77</v>
      </c>
      <c r="BB65" s="9">
        <f t="shared" si="15"/>
        <v>2110.89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349.54</v>
      </c>
      <c r="BJ65" s="9">
        <v>67.11</v>
      </c>
      <c r="BK65" s="9">
        <v>19.57</v>
      </c>
      <c r="BL65" s="9">
        <v>0</v>
      </c>
      <c r="BM65" s="9">
        <v>0</v>
      </c>
      <c r="BN65" s="9">
        <v>0</v>
      </c>
      <c r="BO65" s="9">
        <v>46.41</v>
      </c>
      <c r="BP65" s="9">
        <v>0</v>
      </c>
      <c r="BQ65" s="9">
        <v>55.98</v>
      </c>
      <c r="BR65" s="9">
        <v>16.5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709.05</v>
      </c>
      <c r="CD65" s="9">
        <v>0</v>
      </c>
      <c r="CE65" s="9">
        <v>814.88</v>
      </c>
      <c r="CF65" s="9">
        <v>0</v>
      </c>
      <c r="CG65" s="9">
        <v>31.85</v>
      </c>
      <c r="CH65" s="9">
        <f t="shared" si="16"/>
        <v>5429.880000000001</v>
      </c>
    </row>
    <row r="66" spans="1:86" ht="14.25">
      <c r="A66" s="8" t="s">
        <v>177</v>
      </c>
      <c r="B66" s="8">
        <v>10571</v>
      </c>
      <c r="C66" s="8" t="s">
        <v>146</v>
      </c>
      <c r="D66" s="8" t="s">
        <v>176</v>
      </c>
      <c r="E66" s="7" t="s">
        <v>243</v>
      </c>
      <c r="F66" s="8" t="s">
        <v>268</v>
      </c>
      <c r="G66" s="8" t="s">
        <v>252</v>
      </c>
      <c r="H66" s="8" t="s">
        <v>13</v>
      </c>
      <c r="I66" s="9">
        <f t="shared" si="9"/>
        <v>4347.66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820.5</v>
      </c>
      <c r="S66" s="9">
        <v>0</v>
      </c>
      <c r="T66" s="9">
        <v>3527.16</v>
      </c>
      <c r="U66" s="9">
        <v>0</v>
      </c>
      <c r="V66" s="9">
        <f t="shared" si="10"/>
        <v>0</v>
      </c>
      <c r="W66" s="9">
        <v>0</v>
      </c>
      <c r="X66" s="9">
        <v>0</v>
      </c>
      <c r="Y66" s="9">
        <v>0</v>
      </c>
      <c r="Z66" s="9">
        <v>0</v>
      </c>
      <c r="AA66" s="9">
        <f t="shared" si="17"/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f t="shared" si="12"/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f t="shared" si="18"/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f t="shared" si="8"/>
        <v>0</v>
      </c>
      <c r="AZ66" s="9">
        <v>0</v>
      </c>
      <c r="BA66" s="9">
        <f t="shared" si="19"/>
        <v>4347.66</v>
      </c>
      <c r="BB66" s="9">
        <f t="shared" si="15"/>
        <v>1564.4299999999998</v>
      </c>
      <c r="BC66" s="9">
        <v>0</v>
      </c>
      <c r="BD66" s="9">
        <v>0</v>
      </c>
      <c r="BE66" s="9">
        <v>87.87</v>
      </c>
      <c r="BF66" s="9">
        <v>15</v>
      </c>
      <c r="BG66" s="9">
        <v>699.39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43.48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242</v>
      </c>
      <c r="CD66" s="9">
        <v>0</v>
      </c>
      <c r="CE66" s="9">
        <v>444.84</v>
      </c>
      <c r="CF66" s="9">
        <v>0</v>
      </c>
      <c r="CG66" s="9">
        <v>31.85</v>
      </c>
      <c r="CH66" s="9">
        <f t="shared" si="16"/>
        <v>2783.23</v>
      </c>
    </row>
    <row r="67" spans="1:86" ht="14.25">
      <c r="A67" s="8" t="s">
        <v>197</v>
      </c>
      <c r="B67" s="8">
        <v>10583</v>
      </c>
      <c r="C67" s="8" t="s">
        <v>180</v>
      </c>
      <c r="D67" s="8" t="s">
        <v>183</v>
      </c>
      <c r="E67" s="7" t="s">
        <v>243</v>
      </c>
      <c r="F67" s="8" t="s">
        <v>271</v>
      </c>
      <c r="G67" s="8" t="s">
        <v>252</v>
      </c>
      <c r="H67" s="8" t="s">
        <v>49</v>
      </c>
      <c r="I67" s="9">
        <f t="shared" si="9"/>
        <v>4686.12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223.14</v>
      </c>
      <c r="S67" s="9">
        <v>0</v>
      </c>
      <c r="T67" s="9">
        <v>4462.98</v>
      </c>
      <c r="U67" s="9">
        <v>0</v>
      </c>
      <c r="V67" s="9">
        <f t="shared" si="10"/>
        <v>0</v>
      </c>
      <c r="W67" s="9">
        <v>0</v>
      </c>
      <c r="X67" s="9">
        <v>0</v>
      </c>
      <c r="Y67" s="9">
        <v>0</v>
      </c>
      <c r="Z67" s="9">
        <v>0</v>
      </c>
      <c r="AA67" s="9">
        <f t="shared" si="17"/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f t="shared" si="12"/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f t="shared" si="18"/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f t="shared" si="8"/>
        <v>0</v>
      </c>
      <c r="AZ67" s="9">
        <v>0</v>
      </c>
      <c r="BA67" s="9">
        <f t="shared" si="19"/>
        <v>4686.12</v>
      </c>
      <c r="BB67" s="9">
        <f t="shared" si="15"/>
        <v>3228.6899999999996</v>
      </c>
      <c r="BC67" s="9">
        <v>0</v>
      </c>
      <c r="BD67" s="9">
        <v>0</v>
      </c>
      <c r="BE67" s="9">
        <v>87.87</v>
      </c>
      <c r="BF67" s="9">
        <v>675.3</v>
      </c>
      <c r="BG67" s="9">
        <v>791.5</v>
      </c>
      <c r="BH67" s="9">
        <v>0</v>
      </c>
      <c r="BI67" s="9">
        <v>234.31</v>
      </c>
      <c r="BJ67" s="9">
        <v>44.99</v>
      </c>
      <c r="BK67" s="9">
        <v>13.12</v>
      </c>
      <c r="BL67" s="9">
        <v>524.34</v>
      </c>
      <c r="BM67" s="9">
        <v>0</v>
      </c>
      <c r="BN67" s="9">
        <v>0</v>
      </c>
      <c r="BO67" s="9">
        <v>44.62</v>
      </c>
      <c r="BP67" s="9">
        <v>0</v>
      </c>
      <c r="BQ67" s="9">
        <v>46.86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241.7</v>
      </c>
      <c r="CD67" s="9">
        <v>0</v>
      </c>
      <c r="CE67" s="9">
        <v>492.23</v>
      </c>
      <c r="CF67" s="9">
        <v>0</v>
      </c>
      <c r="CG67" s="9">
        <v>31.85</v>
      </c>
      <c r="CH67" s="9">
        <f t="shared" si="16"/>
        <v>1457.4300000000003</v>
      </c>
    </row>
    <row r="68" spans="1:86" ht="14.25">
      <c r="A68" s="8" t="s">
        <v>198</v>
      </c>
      <c r="B68" s="8">
        <v>10595</v>
      </c>
      <c r="C68" s="8" t="s">
        <v>180</v>
      </c>
      <c r="D68" s="8" t="s">
        <v>183</v>
      </c>
      <c r="E68" s="7" t="s">
        <v>243</v>
      </c>
      <c r="F68" s="8" t="s">
        <v>264</v>
      </c>
      <c r="G68" s="8" t="s">
        <v>252</v>
      </c>
      <c r="H68" s="8" t="s">
        <v>36</v>
      </c>
      <c r="I68" s="9">
        <f t="shared" si="9"/>
        <v>6516.65</v>
      </c>
      <c r="J68" s="9">
        <v>1448.15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241.35</v>
      </c>
      <c r="S68" s="9">
        <v>0</v>
      </c>
      <c r="T68" s="9">
        <v>4827.15</v>
      </c>
      <c r="U68" s="9">
        <v>0</v>
      </c>
      <c r="V68" s="9">
        <f t="shared" si="10"/>
        <v>917.0999999999999</v>
      </c>
      <c r="W68" s="9">
        <v>380.64</v>
      </c>
      <c r="X68" s="9">
        <v>76.64</v>
      </c>
      <c r="Y68" s="9">
        <v>0</v>
      </c>
      <c r="Z68" s="9">
        <v>459.82</v>
      </c>
      <c r="AA68" s="9">
        <f t="shared" si="17"/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f t="shared" si="12"/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f t="shared" si="18"/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f t="shared" si="8"/>
        <v>0</v>
      </c>
      <c r="AZ68" s="9">
        <v>0</v>
      </c>
      <c r="BA68" s="9">
        <f t="shared" si="19"/>
        <v>7433.75</v>
      </c>
      <c r="BB68" s="9">
        <f t="shared" si="15"/>
        <v>3183.0899999999997</v>
      </c>
      <c r="BC68" s="9">
        <v>0</v>
      </c>
      <c r="BD68" s="9">
        <v>0</v>
      </c>
      <c r="BE68" s="9">
        <v>0</v>
      </c>
      <c r="BF68" s="9">
        <v>0</v>
      </c>
      <c r="BG68" s="9">
        <v>1095.45</v>
      </c>
      <c r="BH68" s="9">
        <v>0</v>
      </c>
      <c r="BI68" s="9">
        <v>371.69</v>
      </c>
      <c r="BJ68" s="9">
        <v>71.36</v>
      </c>
      <c r="BK68" s="9">
        <v>20.81</v>
      </c>
      <c r="BL68" s="9">
        <v>0</v>
      </c>
      <c r="BM68" s="9">
        <v>0</v>
      </c>
      <c r="BN68" s="9">
        <v>0</v>
      </c>
      <c r="BO68" s="9">
        <v>48.27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715.28</v>
      </c>
      <c r="CD68" s="9">
        <v>0</v>
      </c>
      <c r="CE68" s="9">
        <v>828.38</v>
      </c>
      <c r="CF68" s="9">
        <v>0</v>
      </c>
      <c r="CG68" s="9">
        <v>31.85</v>
      </c>
      <c r="CH68" s="9">
        <f t="shared" si="16"/>
        <v>4250.66</v>
      </c>
    </row>
    <row r="69" spans="1:86" ht="14.25">
      <c r="A69" s="12" t="s">
        <v>120</v>
      </c>
      <c r="B69" s="12">
        <v>10601</v>
      </c>
      <c r="C69" s="8" t="s">
        <v>116</v>
      </c>
      <c r="D69" s="8" t="s">
        <v>117</v>
      </c>
      <c r="E69" s="7" t="s">
        <v>243</v>
      </c>
      <c r="F69" s="8" t="s">
        <v>255</v>
      </c>
      <c r="G69" s="8" t="s">
        <v>252</v>
      </c>
      <c r="H69" s="12" t="s">
        <v>97</v>
      </c>
      <c r="I69" s="9">
        <f t="shared" si="9"/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f t="shared" si="10"/>
        <v>0</v>
      </c>
      <c r="W69" s="9">
        <v>0</v>
      </c>
      <c r="X69" s="9">
        <v>0</v>
      </c>
      <c r="Y69" s="9">
        <v>0</v>
      </c>
      <c r="Z69" s="9">
        <v>0</v>
      </c>
      <c r="AA69" s="9">
        <f t="shared" si="17"/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f t="shared" si="12"/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f t="shared" si="18"/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f t="shared" si="8"/>
        <v>0</v>
      </c>
      <c r="AZ69" s="9">
        <v>0</v>
      </c>
      <c r="BA69" s="9">
        <f t="shared" si="19"/>
        <v>0</v>
      </c>
      <c r="BB69" s="9">
        <f t="shared" si="15"/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f t="shared" si="16"/>
        <v>0</v>
      </c>
    </row>
    <row r="70" spans="1:86" ht="14.25">
      <c r="A70" s="8" t="s">
        <v>166</v>
      </c>
      <c r="B70" s="8">
        <v>10613</v>
      </c>
      <c r="C70" s="8" t="s">
        <v>146</v>
      </c>
      <c r="D70" s="8" t="s">
        <v>147</v>
      </c>
      <c r="E70" s="7" t="s">
        <v>243</v>
      </c>
      <c r="F70" s="8" t="s">
        <v>269</v>
      </c>
      <c r="G70" s="8" t="s">
        <v>252</v>
      </c>
      <c r="H70" s="8" t="s">
        <v>49</v>
      </c>
      <c r="I70" s="9">
        <f t="shared" si="9"/>
        <v>3971.29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710.25</v>
      </c>
      <c r="S70" s="9">
        <v>0</v>
      </c>
      <c r="T70" s="9">
        <v>3261.04</v>
      </c>
      <c r="U70" s="9">
        <v>0</v>
      </c>
      <c r="V70" s="9">
        <f t="shared" si="10"/>
        <v>0</v>
      </c>
      <c r="W70" s="9">
        <v>0</v>
      </c>
      <c r="X70" s="9">
        <v>0</v>
      </c>
      <c r="Y70" s="9">
        <v>0</v>
      </c>
      <c r="Z70" s="9">
        <v>0</v>
      </c>
      <c r="AA70" s="9">
        <f t="shared" si="17"/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f t="shared" si="12"/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f t="shared" si="18"/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f t="shared" si="8"/>
        <v>0</v>
      </c>
      <c r="AZ70" s="9">
        <v>0</v>
      </c>
      <c r="BA70" s="9">
        <f t="shared" si="19"/>
        <v>3971.29</v>
      </c>
      <c r="BB70" s="9">
        <f t="shared" si="15"/>
        <v>1357.3399999999997</v>
      </c>
      <c r="BC70" s="9">
        <v>0</v>
      </c>
      <c r="BD70" s="9">
        <v>0</v>
      </c>
      <c r="BE70" s="9">
        <v>0</v>
      </c>
      <c r="BF70" s="9">
        <v>84.01</v>
      </c>
      <c r="BG70" s="9">
        <v>635.41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31.85</v>
      </c>
      <c r="BZ70" s="9">
        <v>0</v>
      </c>
      <c r="CA70" s="9">
        <v>0</v>
      </c>
      <c r="CB70" s="9">
        <v>0</v>
      </c>
      <c r="CC70" s="9">
        <v>182.07</v>
      </c>
      <c r="CD70" s="9">
        <v>0</v>
      </c>
      <c r="CE70" s="9">
        <v>392.15</v>
      </c>
      <c r="CF70" s="9">
        <v>0</v>
      </c>
      <c r="CG70" s="9">
        <v>31.85</v>
      </c>
      <c r="CH70" s="9">
        <f t="shared" si="16"/>
        <v>2613.9500000000003</v>
      </c>
    </row>
    <row r="71" spans="1:86" ht="14.25">
      <c r="A71" s="8" t="s">
        <v>155</v>
      </c>
      <c r="B71" s="8">
        <v>10625</v>
      </c>
      <c r="C71" s="8" t="s">
        <v>146</v>
      </c>
      <c r="D71" s="8" t="s">
        <v>147</v>
      </c>
      <c r="E71" s="7" t="s">
        <v>243</v>
      </c>
      <c r="F71" s="8" t="s">
        <v>272</v>
      </c>
      <c r="G71" s="8" t="s">
        <v>252</v>
      </c>
      <c r="H71" s="8" t="s">
        <v>49</v>
      </c>
      <c r="I71" s="9">
        <f t="shared" si="9"/>
        <v>6607.04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3215.55</v>
      </c>
      <c r="S71" s="9">
        <v>0</v>
      </c>
      <c r="T71" s="9">
        <v>3391.49</v>
      </c>
      <c r="U71" s="9">
        <v>0</v>
      </c>
      <c r="V71" s="9">
        <f t="shared" si="10"/>
        <v>0</v>
      </c>
      <c r="W71" s="9">
        <v>0</v>
      </c>
      <c r="X71" s="9">
        <v>0</v>
      </c>
      <c r="Y71" s="9">
        <v>0</v>
      </c>
      <c r="Z71" s="9">
        <v>0</v>
      </c>
      <c r="AA71" s="9">
        <f t="shared" si="17"/>
        <v>672.78</v>
      </c>
      <c r="AB71" s="9">
        <v>0</v>
      </c>
      <c r="AC71" s="9">
        <v>0</v>
      </c>
      <c r="AD71" s="9">
        <v>0</v>
      </c>
      <c r="AE71" s="9">
        <v>672.78</v>
      </c>
      <c r="AF71" s="9">
        <v>0</v>
      </c>
      <c r="AG71" s="9">
        <v>0</v>
      </c>
      <c r="AH71" s="9">
        <v>0</v>
      </c>
      <c r="AI71" s="9">
        <f t="shared" si="12"/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f t="shared" si="18"/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f t="shared" si="8"/>
        <v>0</v>
      </c>
      <c r="AZ71" s="9">
        <v>0</v>
      </c>
      <c r="BA71" s="9">
        <f t="shared" si="19"/>
        <v>7279.82</v>
      </c>
      <c r="BB71" s="9">
        <f t="shared" si="15"/>
        <v>1700.3999999999999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132.14</v>
      </c>
      <c r="BJ71" s="9">
        <v>63.43</v>
      </c>
      <c r="BK71" s="9">
        <v>18.5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66.07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627.25</v>
      </c>
      <c r="CD71" s="9">
        <v>0</v>
      </c>
      <c r="CE71" s="9">
        <v>761.16</v>
      </c>
      <c r="CF71" s="9">
        <v>0</v>
      </c>
      <c r="CG71" s="9">
        <v>31.85</v>
      </c>
      <c r="CH71" s="9">
        <f t="shared" si="16"/>
        <v>5579.42</v>
      </c>
    </row>
    <row r="72" spans="1:86" ht="14.25">
      <c r="A72" s="8" t="s">
        <v>112</v>
      </c>
      <c r="B72" s="8">
        <v>10637</v>
      </c>
      <c r="C72" s="8" t="s">
        <v>78</v>
      </c>
      <c r="D72" s="8" t="s">
        <v>111</v>
      </c>
      <c r="E72" s="7" t="s">
        <v>243</v>
      </c>
      <c r="F72" s="8" t="s">
        <v>255</v>
      </c>
      <c r="G72" s="8" t="s">
        <v>252</v>
      </c>
      <c r="H72" s="8" t="s">
        <v>113</v>
      </c>
      <c r="I72" s="9">
        <f t="shared" si="9"/>
        <v>13593.15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1219.69</v>
      </c>
      <c r="S72" s="9">
        <v>0</v>
      </c>
      <c r="T72" s="9">
        <v>12373.46</v>
      </c>
      <c r="U72" s="9">
        <v>0</v>
      </c>
      <c r="V72" s="9">
        <f t="shared" si="10"/>
        <v>0</v>
      </c>
      <c r="W72" s="9">
        <v>0</v>
      </c>
      <c r="X72" s="9">
        <v>0</v>
      </c>
      <c r="Y72" s="9">
        <v>0</v>
      </c>
      <c r="Z72" s="9">
        <v>0</v>
      </c>
      <c r="AA72" s="9">
        <f t="shared" si="17"/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f t="shared" si="12"/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f t="shared" si="18"/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f t="shared" si="8"/>
        <v>0</v>
      </c>
      <c r="AZ72" s="9">
        <v>0</v>
      </c>
      <c r="BA72" s="9">
        <f t="shared" si="19"/>
        <v>13593.15</v>
      </c>
      <c r="BB72" s="9">
        <f t="shared" si="15"/>
        <v>5765.56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2718.63</v>
      </c>
      <c r="BJ72" s="9">
        <v>130.49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9">
        <v>12.56</v>
      </c>
      <c r="BW72" s="9">
        <v>261.6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1782.05</v>
      </c>
      <c r="CD72" s="9">
        <v>0</v>
      </c>
      <c r="CE72" s="9">
        <v>828.38</v>
      </c>
      <c r="CF72" s="9">
        <v>0</v>
      </c>
      <c r="CG72" s="9">
        <v>31.85</v>
      </c>
      <c r="CH72" s="9">
        <f t="shared" si="16"/>
        <v>7827.589999999999</v>
      </c>
    </row>
    <row r="73" spans="1:86" ht="14.25">
      <c r="A73" s="8" t="s">
        <v>98</v>
      </c>
      <c r="B73" s="8">
        <v>10649</v>
      </c>
      <c r="C73" s="8" t="s">
        <v>78</v>
      </c>
      <c r="D73" s="8" t="s">
        <v>94</v>
      </c>
      <c r="E73" s="7" t="s">
        <v>243</v>
      </c>
      <c r="F73" s="8" t="s">
        <v>273</v>
      </c>
      <c r="G73" s="8" t="s">
        <v>252</v>
      </c>
      <c r="H73" s="8" t="s">
        <v>49</v>
      </c>
      <c r="I73" s="9">
        <f t="shared" si="9"/>
        <v>13098.23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1200.67</v>
      </c>
      <c r="S73" s="9">
        <v>0</v>
      </c>
      <c r="T73" s="9">
        <v>11897.56</v>
      </c>
      <c r="U73" s="9">
        <v>0</v>
      </c>
      <c r="V73" s="9">
        <f t="shared" si="10"/>
        <v>0</v>
      </c>
      <c r="W73" s="9">
        <v>0</v>
      </c>
      <c r="X73" s="9">
        <v>0</v>
      </c>
      <c r="Y73" s="9">
        <v>0</v>
      </c>
      <c r="Z73" s="9">
        <v>0</v>
      </c>
      <c r="AA73" s="9">
        <f t="shared" si="17"/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f t="shared" si="12"/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f t="shared" si="18"/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f t="shared" si="8"/>
        <v>0</v>
      </c>
      <c r="AZ73" s="9">
        <v>0</v>
      </c>
      <c r="BA73" s="9">
        <f t="shared" si="19"/>
        <v>13098.23</v>
      </c>
      <c r="BB73" s="9">
        <f t="shared" si="15"/>
        <v>3992.2200000000003</v>
      </c>
      <c r="BC73" s="9">
        <v>0</v>
      </c>
      <c r="BD73" s="9">
        <v>0</v>
      </c>
      <c r="BE73" s="9">
        <v>0</v>
      </c>
      <c r="BF73" s="9">
        <v>0</v>
      </c>
      <c r="BG73" s="9">
        <v>4.12</v>
      </c>
      <c r="BH73" s="9">
        <v>0</v>
      </c>
      <c r="BI73" s="9">
        <v>654.91</v>
      </c>
      <c r="BJ73" s="9">
        <v>125.74</v>
      </c>
      <c r="BK73" s="9">
        <v>36.68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6.46</v>
      </c>
      <c r="BW73" s="9">
        <v>33.66</v>
      </c>
      <c r="BX73" s="9">
        <v>1.89</v>
      </c>
      <c r="BY73" s="9">
        <v>0</v>
      </c>
      <c r="BZ73" s="9">
        <v>0</v>
      </c>
      <c r="CA73" s="9">
        <v>0</v>
      </c>
      <c r="CB73" s="9">
        <v>0</v>
      </c>
      <c r="CC73" s="9">
        <v>2268.53</v>
      </c>
      <c r="CD73" s="9">
        <v>0</v>
      </c>
      <c r="CE73" s="9">
        <v>828.38</v>
      </c>
      <c r="CF73" s="9">
        <v>0</v>
      </c>
      <c r="CG73" s="9">
        <v>31.85</v>
      </c>
      <c r="CH73" s="9">
        <f t="shared" si="16"/>
        <v>9106.009999999998</v>
      </c>
    </row>
    <row r="74" spans="1:86" ht="14.25">
      <c r="A74" s="8" t="s">
        <v>99</v>
      </c>
      <c r="B74" s="8">
        <v>10650</v>
      </c>
      <c r="C74" s="8" t="s">
        <v>78</v>
      </c>
      <c r="D74" s="8" t="s">
        <v>94</v>
      </c>
      <c r="E74" s="7" t="s">
        <v>243</v>
      </c>
      <c r="F74" s="8" t="s">
        <v>255</v>
      </c>
      <c r="G74" s="8" t="s">
        <v>252</v>
      </c>
      <c r="H74" s="8" t="s">
        <v>41</v>
      </c>
      <c r="I74" s="9">
        <f>SUM(J74:U74)</f>
        <v>14644.41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2270.95</v>
      </c>
      <c r="S74" s="9">
        <v>0</v>
      </c>
      <c r="T74" s="9">
        <v>12373.46</v>
      </c>
      <c r="U74" s="9">
        <v>0</v>
      </c>
      <c r="V74" s="9">
        <f aca="true" t="shared" si="20" ref="V74:V79">SUM(W74:Z74)</f>
        <v>0</v>
      </c>
      <c r="W74" s="9">
        <v>0</v>
      </c>
      <c r="X74" s="9">
        <v>0</v>
      </c>
      <c r="Y74" s="9">
        <v>0</v>
      </c>
      <c r="Z74" s="9">
        <v>0</v>
      </c>
      <c r="AA74" s="9">
        <f t="shared" si="17"/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f aca="true" t="shared" si="21" ref="AI74:AI105">SUM(AJ74:AQ74)</f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f t="shared" si="18"/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f aca="true" t="shared" si="22" ref="AY74:AY141">SUM(AZ74)</f>
        <v>0</v>
      </c>
      <c r="AZ74" s="9">
        <v>0</v>
      </c>
      <c r="BA74" s="9">
        <f t="shared" si="19"/>
        <v>14644.41</v>
      </c>
      <c r="BB74" s="9">
        <f aca="true" t="shared" si="23" ref="BB74:BB105">SUM(BC74:CG74)</f>
        <v>7859.6</v>
      </c>
      <c r="BC74" s="9">
        <v>0</v>
      </c>
      <c r="BD74" s="9">
        <v>0</v>
      </c>
      <c r="BE74" s="9">
        <v>848.82</v>
      </c>
      <c r="BF74" s="9">
        <v>299.86</v>
      </c>
      <c r="BG74" s="9">
        <v>1065.96</v>
      </c>
      <c r="BH74" s="9">
        <v>0</v>
      </c>
      <c r="BI74" s="9">
        <v>411.99</v>
      </c>
      <c r="BJ74" s="9">
        <v>131.84</v>
      </c>
      <c r="BK74" s="9">
        <v>38.45</v>
      </c>
      <c r="BL74" s="9">
        <v>1102.05</v>
      </c>
      <c r="BM74" s="9">
        <v>0</v>
      </c>
      <c r="BN74" s="9">
        <v>0</v>
      </c>
      <c r="BO74" s="9">
        <v>123.73</v>
      </c>
      <c r="BP74" s="9">
        <v>0</v>
      </c>
      <c r="BQ74" s="9">
        <v>146.44</v>
      </c>
      <c r="BR74" s="9">
        <v>0</v>
      </c>
      <c r="BS74" s="9">
        <v>0</v>
      </c>
      <c r="BT74" s="9">
        <v>0</v>
      </c>
      <c r="BU74" s="9">
        <v>0</v>
      </c>
      <c r="BV74" s="9">
        <v>18.83</v>
      </c>
      <c r="BW74" s="9">
        <v>58.86</v>
      </c>
      <c r="BX74" s="9">
        <v>5.5</v>
      </c>
      <c r="BY74" s="9">
        <v>0</v>
      </c>
      <c r="BZ74" s="9">
        <v>0</v>
      </c>
      <c r="CA74" s="9">
        <v>0</v>
      </c>
      <c r="CB74" s="9">
        <v>0</v>
      </c>
      <c r="CC74" s="9">
        <v>2747.04</v>
      </c>
      <c r="CD74" s="9">
        <v>0</v>
      </c>
      <c r="CE74" s="9">
        <v>828.38</v>
      </c>
      <c r="CF74" s="9">
        <v>0</v>
      </c>
      <c r="CG74" s="9">
        <v>31.85</v>
      </c>
      <c r="CH74" s="9">
        <f aca="true" t="shared" si="24" ref="CH74:CH105">BA74-BB74</f>
        <v>6784.8099999999995</v>
      </c>
    </row>
    <row r="75" spans="1:86" ht="14.25">
      <c r="A75" s="8" t="s">
        <v>156</v>
      </c>
      <c r="B75" s="8">
        <v>10662</v>
      </c>
      <c r="C75" s="8" t="s">
        <v>146</v>
      </c>
      <c r="D75" s="8" t="s">
        <v>147</v>
      </c>
      <c r="E75" s="7" t="s">
        <v>243</v>
      </c>
      <c r="F75" s="8" t="s">
        <v>272</v>
      </c>
      <c r="G75" s="8" t="s">
        <v>252</v>
      </c>
      <c r="H75" s="8" t="s">
        <v>134</v>
      </c>
      <c r="I75" s="9">
        <f>SUM(J75:U75)</f>
        <v>4106.96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715.47</v>
      </c>
      <c r="S75" s="9">
        <v>0</v>
      </c>
      <c r="T75" s="9">
        <v>3391.49</v>
      </c>
      <c r="U75" s="9">
        <v>0</v>
      </c>
      <c r="V75" s="9">
        <f t="shared" si="20"/>
        <v>0</v>
      </c>
      <c r="W75" s="9">
        <v>0</v>
      </c>
      <c r="X75" s="9">
        <v>0</v>
      </c>
      <c r="Y75" s="9">
        <v>0</v>
      </c>
      <c r="Z75" s="9">
        <v>0</v>
      </c>
      <c r="AA75" s="9">
        <f t="shared" si="17"/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f t="shared" si="21"/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f t="shared" si="18"/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f t="shared" si="22"/>
        <v>0</v>
      </c>
      <c r="AZ75" s="9">
        <v>0</v>
      </c>
      <c r="BA75" s="9">
        <f t="shared" si="19"/>
        <v>4106.96</v>
      </c>
      <c r="BB75" s="9">
        <f t="shared" si="23"/>
        <v>717.55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33.91</v>
      </c>
      <c r="BP75" s="9">
        <v>0</v>
      </c>
      <c r="BQ75" s="9">
        <v>41.07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199.57</v>
      </c>
      <c r="CD75" s="9">
        <v>0</v>
      </c>
      <c r="CE75" s="9">
        <v>411.15</v>
      </c>
      <c r="CF75" s="9">
        <v>0</v>
      </c>
      <c r="CG75" s="9">
        <v>31.85</v>
      </c>
      <c r="CH75" s="9">
        <f t="shared" si="24"/>
        <v>3389.41</v>
      </c>
    </row>
    <row r="76" spans="1:86" ht="14.25">
      <c r="A76" s="8" t="s">
        <v>114</v>
      </c>
      <c r="B76" s="8">
        <v>10674</v>
      </c>
      <c r="C76" s="8" t="s">
        <v>78</v>
      </c>
      <c r="D76" s="8" t="s">
        <v>111</v>
      </c>
      <c r="E76" s="7" t="s">
        <v>243</v>
      </c>
      <c r="F76" s="8" t="s">
        <v>255</v>
      </c>
      <c r="G76" s="8" t="s">
        <v>252</v>
      </c>
      <c r="H76" s="8" t="s">
        <v>49</v>
      </c>
      <c r="I76" s="9">
        <f>SUM(J76:U76)</f>
        <v>14549.429999999998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2175.97</v>
      </c>
      <c r="S76" s="9">
        <v>0</v>
      </c>
      <c r="T76" s="9">
        <v>12373.46</v>
      </c>
      <c r="U76" s="9">
        <v>0</v>
      </c>
      <c r="V76" s="9">
        <f t="shared" si="20"/>
        <v>0</v>
      </c>
      <c r="W76" s="9">
        <v>0</v>
      </c>
      <c r="X76" s="9">
        <v>0</v>
      </c>
      <c r="Y76" s="9">
        <v>0</v>
      </c>
      <c r="Z76" s="9">
        <v>0</v>
      </c>
      <c r="AA76" s="9">
        <f t="shared" si="17"/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f t="shared" si="21"/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f t="shared" si="18"/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f t="shared" si="22"/>
        <v>0</v>
      </c>
      <c r="AZ76" s="9">
        <v>0</v>
      </c>
      <c r="BA76" s="9">
        <f t="shared" si="19"/>
        <v>14549.429999999998</v>
      </c>
      <c r="BB76" s="9">
        <f t="shared" si="23"/>
        <v>4701.790000000001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961.32</v>
      </c>
      <c r="BJ76" s="9">
        <v>131.84</v>
      </c>
      <c r="BK76" s="9">
        <v>38.45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9">
        <v>18.83</v>
      </c>
      <c r="BW76" s="9">
        <v>137.34</v>
      </c>
      <c r="BX76" s="9">
        <v>5.5</v>
      </c>
      <c r="BY76" s="9">
        <v>0</v>
      </c>
      <c r="BZ76" s="9">
        <v>0</v>
      </c>
      <c r="CA76" s="9">
        <v>0</v>
      </c>
      <c r="CB76" s="9">
        <v>0</v>
      </c>
      <c r="CC76" s="9">
        <v>2548.28</v>
      </c>
      <c r="CD76" s="9">
        <v>0</v>
      </c>
      <c r="CE76" s="9">
        <v>828.38</v>
      </c>
      <c r="CF76" s="9">
        <v>0</v>
      </c>
      <c r="CG76" s="9">
        <v>31.85</v>
      </c>
      <c r="CH76" s="9">
        <f t="shared" si="24"/>
        <v>9847.639999999998</v>
      </c>
    </row>
    <row r="77" spans="1:86" ht="14.25">
      <c r="A77" s="8" t="s">
        <v>127</v>
      </c>
      <c r="B77" s="8">
        <v>10686</v>
      </c>
      <c r="C77" s="8" t="s">
        <v>116</v>
      </c>
      <c r="D77" s="8" t="s">
        <v>122</v>
      </c>
      <c r="E77" s="7" t="s">
        <v>243</v>
      </c>
      <c r="F77" s="8" t="s">
        <v>255</v>
      </c>
      <c r="G77" s="8" t="s">
        <v>252</v>
      </c>
      <c r="H77" s="8" t="s">
        <v>49</v>
      </c>
      <c r="I77" s="9">
        <f>SUM(J77:U77)</f>
        <v>12868.39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494.93</v>
      </c>
      <c r="S77" s="9">
        <v>0</v>
      </c>
      <c r="T77" s="9">
        <v>12373.46</v>
      </c>
      <c r="U77" s="9">
        <v>0</v>
      </c>
      <c r="V77" s="9">
        <f t="shared" si="20"/>
        <v>0</v>
      </c>
      <c r="W77" s="9">
        <v>0</v>
      </c>
      <c r="X77" s="9">
        <v>0</v>
      </c>
      <c r="Y77" s="9">
        <v>0</v>
      </c>
      <c r="Z77" s="9">
        <v>0</v>
      </c>
      <c r="AA77" s="9">
        <f t="shared" si="17"/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f t="shared" si="21"/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f t="shared" si="18"/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f t="shared" si="22"/>
        <v>0</v>
      </c>
      <c r="AZ77" s="9">
        <v>0</v>
      </c>
      <c r="BA77" s="9">
        <f t="shared" si="19"/>
        <v>12868.39</v>
      </c>
      <c r="BB77" s="9">
        <f t="shared" si="23"/>
        <v>6864.56</v>
      </c>
      <c r="BC77" s="9">
        <v>0</v>
      </c>
      <c r="BD77" s="9">
        <v>0</v>
      </c>
      <c r="BE77" s="9">
        <v>0</v>
      </c>
      <c r="BF77" s="9">
        <v>0</v>
      </c>
      <c r="BG77" s="9">
        <v>1065.96</v>
      </c>
      <c r="BH77" s="9">
        <v>0</v>
      </c>
      <c r="BI77" s="9">
        <v>900.79</v>
      </c>
      <c r="BJ77" s="9">
        <v>123.54</v>
      </c>
      <c r="BK77" s="9">
        <v>0</v>
      </c>
      <c r="BL77" s="9">
        <v>1549.92</v>
      </c>
      <c r="BM77" s="9">
        <v>0</v>
      </c>
      <c r="BN77" s="9">
        <v>0</v>
      </c>
      <c r="BO77" s="9">
        <v>0</v>
      </c>
      <c r="BP77" s="9">
        <v>0</v>
      </c>
      <c r="BQ77" s="9">
        <v>128.68</v>
      </c>
      <c r="BR77" s="9">
        <v>0</v>
      </c>
      <c r="BS77" s="9">
        <v>0</v>
      </c>
      <c r="BT77" s="9">
        <v>0</v>
      </c>
      <c r="BU77" s="9">
        <v>0</v>
      </c>
      <c r="BV77" s="9">
        <v>12.56</v>
      </c>
      <c r="BW77" s="9">
        <v>91.56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2131.32</v>
      </c>
      <c r="CD77" s="9">
        <v>0</v>
      </c>
      <c r="CE77" s="9">
        <v>828.38</v>
      </c>
      <c r="CF77" s="9">
        <v>0</v>
      </c>
      <c r="CG77" s="9">
        <v>31.85</v>
      </c>
      <c r="CH77" s="9">
        <f t="shared" si="24"/>
        <v>6003.829999999999</v>
      </c>
    </row>
    <row r="78" spans="1:86" ht="14.25">
      <c r="A78" s="8" t="s">
        <v>128</v>
      </c>
      <c r="B78" s="8">
        <v>10698</v>
      </c>
      <c r="C78" s="8" t="s">
        <v>116</v>
      </c>
      <c r="D78" s="8" t="s">
        <v>122</v>
      </c>
      <c r="E78" s="7" t="s">
        <v>243</v>
      </c>
      <c r="F78" s="8" t="s">
        <v>255</v>
      </c>
      <c r="G78" s="8" t="s">
        <v>252</v>
      </c>
      <c r="H78" s="8" t="s">
        <v>49</v>
      </c>
      <c r="I78" s="9">
        <f>SUM(J78:U78)</f>
        <v>13809.039999999999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1435.58</v>
      </c>
      <c r="S78" s="9">
        <v>0</v>
      </c>
      <c r="T78" s="9">
        <v>12373.46</v>
      </c>
      <c r="U78" s="9">
        <v>0</v>
      </c>
      <c r="V78" s="9">
        <f t="shared" si="20"/>
        <v>0</v>
      </c>
      <c r="W78" s="9">
        <v>0</v>
      </c>
      <c r="X78" s="9">
        <v>0</v>
      </c>
      <c r="Y78" s="9">
        <v>0</v>
      </c>
      <c r="Z78" s="9">
        <v>0</v>
      </c>
      <c r="AA78" s="9">
        <f t="shared" si="17"/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f t="shared" si="21"/>
        <v>19968.63</v>
      </c>
      <c r="AJ78" s="9">
        <v>4992.16</v>
      </c>
      <c r="AK78" s="9">
        <v>0</v>
      </c>
      <c r="AL78" s="9">
        <v>0</v>
      </c>
      <c r="AM78" s="9">
        <v>909.2</v>
      </c>
      <c r="AN78" s="9">
        <v>3047.82</v>
      </c>
      <c r="AO78" s="9">
        <v>3182.93</v>
      </c>
      <c r="AP78" s="9">
        <v>7836.52</v>
      </c>
      <c r="AQ78" s="9">
        <v>0</v>
      </c>
      <c r="AR78" s="9">
        <f t="shared" si="18"/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f t="shared" si="22"/>
        <v>0</v>
      </c>
      <c r="AZ78" s="9">
        <v>0</v>
      </c>
      <c r="BA78" s="9">
        <f t="shared" si="19"/>
        <v>33777.67</v>
      </c>
      <c r="BB78" s="9">
        <f t="shared" si="23"/>
        <v>15712.9</v>
      </c>
      <c r="BC78" s="9">
        <v>0</v>
      </c>
      <c r="BD78" s="9">
        <v>0</v>
      </c>
      <c r="BE78" s="9">
        <v>0</v>
      </c>
      <c r="BF78" s="9">
        <v>0</v>
      </c>
      <c r="BG78" s="9">
        <v>1065.96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123.73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8745.72</v>
      </c>
      <c r="CB78" s="9">
        <v>828.38</v>
      </c>
      <c r="CC78" s="9">
        <v>523.05</v>
      </c>
      <c r="CD78" s="9">
        <v>4394.21</v>
      </c>
      <c r="CE78" s="9">
        <v>0</v>
      </c>
      <c r="CF78" s="9">
        <v>0</v>
      </c>
      <c r="CG78" s="9">
        <v>31.85</v>
      </c>
      <c r="CH78" s="9">
        <f t="shared" si="24"/>
        <v>18064.769999999997</v>
      </c>
    </row>
    <row r="79" spans="1:86" ht="14.25">
      <c r="A79" s="8" t="s">
        <v>129</v>
      </c>
      <c r="B79" s="8">
        <v>10704</v>
      </c>
      <c r="C79" s="8" t="s">
        <v>116</v>
      </c>
      <c r="D79" s="8" t="s">
        <v>122</v>
      </c>
      <c r="E79" s="7" t="s">
        <v>243</v>
      </c>
      <c r="F79" s="8" t="s">
        <v>273</v>
      </c>
      <c r="G79" s="8" t="s">
        <v>252</v>
      </c>
      <c r="H79" s="8" t="s">
        <v>49</v>
      </c>
      <c r="I79" s="9">
        <f>SUM(J79:U79)</f>
        <v>13098.23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1200.67</v>
      </c>
      <c r="S79" s="9">
        <v>0</v>
      </c>
      <c r="T79" s="9">
        <v>11897.56</v>
      </c>
      <c r="U79" s="9">
        <v>0</v>
      </c>
      <c r="V79" s="9">
        <f t="shared" si="20"/>
        <v>0</v>
      </c>
      <c r="W79" s="9">
        <v>0</v>
      </c>
      <c r="X79" s="9">
        <v>0</v>
      </c>
      <c r="Y79" s="9">
        <v>0</v>
      </c>
      <c r="Z79" s="9">
        <v>0</v>
      </c>
      <c r="AA79" s="9">
        <f t="shared" si="17"/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f t="shared" si="21"/>
        <v>12619.8</v>
      </c>
      <c r="AJ79" s="9">
        <v>3154.95</v>
      </c>
      <c r="AK79" s="9">
        <v>0</v>
      </c>
      <c r="AL79" s="9">
        <v>40.02</v>
      </c>
      <c r="AM79" s="9">
        <v>760.42</v>
      </c>
      <c r="AN79" s="9">
        <v>732.7</v>
      </c>
      <c r="AO79" s="9">
        <v>0</v>
      </c>
      <c r="AP79" s="9">
        <v>7535.12</v>
      </c>
      <c r="AQ79" s="9">
        <v>396.59</v>
      </c>
      <c r="AR79" s="9">
        <f t="shared" si="18"/>
        <v>6309.889999999999</v>
      </c>
      <c r="AS79" s="9">
        <v>0</v>
      </c>
      <c r="AT79" s="9">
        <v>1577.47</v>
      </c>
      <c r="AU79" s="9">
        <v>400.22</v>
      </c>
      <c r="AV79" s="9">
        <v>366.35</v>
      </c>
      <c r="AW79" s="9">
        <v>0</v>
      </c>
      <c r="AX79" s="9">
        <v>3965.85</v>
      </c>
      <c r="AY79" s="9">
        <f t="shared" si="22"/>
        <v>0</v>
      </c>
      <c r="AZ79" s="9">
        <v>0</v>
      </c>
      <c r="BA79" s="9">
        <f t="shared" si="19"/>
        <v>32027.92</v>
      </c>
      <c r="BB79" s="9">
        <f t="shared" si="23"/>
        <v>17457.64</v>
      </c>
      <c r="BC79" s="9">
        <v>0</v>
      </c>
      <c r="BD79" s="9">
        <v>0</v>
      </c>
      <c r="BE79" s="9">
        <v>0</v>
      </c>
      <c r="BF79" s="9">
        <v>166.47</v>
      </c>
      <c r="BG79" s="9">
        <v>1066.54</v>
      </c>
      <c r="BH79" s="9">
        <v>0</v>
      </c>
      <c r="BI79" s="9">
        <v>2746.62</v>
      </c>
      <c r="BJ79" s="9">
        <v>131.84</v>
      </c>
      <c r="BK79" s="9">
        <v>38.45</v>
      </c>
      <c r="BL79" s="9">
        <v>1417.59</v>
      </c>
      <c r="BM79" s="9">
        <v>0</v>
      </c>
      <c r="BN79" s="9">
        <v>0</v>
      </c>
      <c r="BO79" s="9">
        <v>118.97</v>
      </c>
      <c r="BP79" s="9">
        <v>0</v>
      </c>
      <c r="BQ79" s="9">
        <v>130.98</v>
      </c>
      <c r="BR79" s="9">
        <v>0</v>
      </c>
      <c r="BS79" s="9">
        <v>0</v>
      </c>
      <c r="BT79" s="9">
        <v>0</v>
      </c>
      <c r="BU79" s="9">
        <v>0</v>
      </c>
      <c r="BV79" s="9">
        <v>6.46</v>
      </c>
      <c r="BW79" s="9">
        <v>134.63</v>
      </c>
      <c r="BX79" s="9">
        <v>1.89</v>
      </c>
      <c r="BY79" s="9">
        <v>0</v>
      </c>
      <c r="BZ79" s="9">
        <v>0</v>
      </c>
      <c r="CA79" s="9">
        <v>8295.54</v>
      </c>
      <c r="CB79" s="9">
        <v>828.38</v>
      </c>
      <c r="CC79" s="9">
        <v>0</v>
      </c>
      <c r="CD79" s="9">
        <v>2373.28</v>
      </c>
      <c r="CE79" s="9">
        <v>0</v>
      </c>
      <c r="CF79" s="9">
        <v>0</v>
      </c>
      <c r="CG79" s="9">
        <v>0</v>
      </c>
      <c r="CH79" s="9">
        <f t="shared" si="24"/>
        <v>14570.279999999999</v>
      </c>
    </row>
    <row r="80" spans="1:86" ht="14.25">
      <c r="A80" s="12" t="s">
        <v>190</v>
      </c>
      <c r="B80" s="12">
        <v>10716</v>
      </c>
      <c r="C80" s="12" t="s">
        <v>180</v>
      </c>
      <c r="D80" s="12" t="s">
        <v>183</v>
      </c>
      <c r="E80" s="13" t="s">
        <v>243</v>
      </c>
      <c r="F80" s="12" t="s">
        <v>264</v>
      </c>
      <c r="G80" s="12" t="s">
        <v>252</v>
      </c>
      <c r="H80" s="12" t="s">
        <v>97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f t="shared" si="21"/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f t="shared" si="23"/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f t="shared" si="24"/>
        <v>0</v>
      </c>
    </row>
    <row r="81" spans="1:86" ht="14.25">
      <c r="A81" s="8" t="s">
        <v>191</v>
      </c>
      <c r="B81" s="8">
        <v>10728</v>
      </c>
      <c r="C81" s="8" t="s">
        <v>180</v>
      </c>
      <c r="D81" s="8" t="s">
        <v>183</v>
      </c>
      <c r="E81" s="7" t="s">
        <v>243</v>
      </c>
      <c r="F81" s="8" t="s">
        <v>264</v>
      </c>
      <c r="G81" s="8" t="s">
        <v>252</v>
      </c>
      <c r="H81" s="8" t="s">
        <v>49</v>
      </c>
      <c r="I81" s="9">
        <f aca="true" t="shared" si="25" ref="I81:I112">SUM(J81:U81)</f>
        <v>5020.23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193.08</v>
      </c>
      <c r="S81" s="9">
        <v>0</v>
      </c>
      <c r="T81" s="9">
        <v>4827.15</v>
      </c>
      <c r="U81" s="9">
        <v>0</v>
      </c>
      <c r="V81" s="9">
        <f aca="true" t="shared" si="26" ref="V81:V125">SUM(W81:Z81)</f>
        <v>0</v>
      </c>
      <c r="W81" s="9">
        <v>0</v>
      </c>
      <c r="X81" s="9">
        <v>0</v>
      </c>
      <c r="Y81" s="9">
        <v>0</v>
      </c>
      <c r="Z81" s="9">
        <v>0</v>
      </c>
      <c r="AA81" s="9">
        <f aca="true" t="shared" si="27" ref="AA81:AA125">SUM(AB81:AH81)</f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f t="shared" si="21"/>
        <v>5675</v>
      </c>
      <c r="AJ81" s="9">
        <v>1418.75</v>
      </c>
      <c r="AK81" s="9">
        <v>0</v>
      </c>
      <c r="AL81" s="9">
        <v>0</v>
      </c>
      <c r="AM81" s="9">
        <v>96.54</v>
      </c>
      <c r="AN81" s="9">
        <v>599.84</v>
      </c>
      <c r="AO81" s="9">
        <v>1146.29</v>
      </c>
      <c r="AP81" s="9">
        <v>2413.58</v>
      </c>
      <c r="AQ81" s="9">
        <v>0</v>
      </c>
      <c r="AR81" s="9">
        <f aca="true" t="shared" si="28" ref="AR81:AR125">SUM(AS81:AX81)</f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f t="shared" si="22"/>
        <v>0</v>
      </c>
      <c r="AZ81" s="9">
        <v>0</v>
      </c>
      <c r="BA81" s="9">
        <f aca="true" t="shared" si="29" ref="BA81:BA126">AY81+AR81+AI81+AA81+V81+I81</f>
        <v>10695.23</v>
      </c>
      <c r="BB81" s="9">
        <f t="shared" si="23"/>
        <v>5105.45</v>
      </c>
      <c r="BC81" s="9">
        <v>0</v>
      </c>
      <c r="BD81" s="9">
        <v>0</v>
      </c>
      <c r="BE81" s="9">
        <v>37.63</v>
      </c>
      <c r="BF81" s="9">
        <v>0</v>
      </c>
      <c r="BG81" s="9">
        <v>847.82</v>
      </c>
      <c r="BH81" s="9">
        <v>0</v>
      </c>
      <c r="BI81" s="9">
        <v>163.7</v>
      </c>
      <c r="BJ81" s="9">
        <v>78.58</v>
      </c>
      <c r="BK81" s="9">
        <v>22.92</v>
      </c>
      <c r="BL81" s="9">
        <v>0</v>
      </c>
      <c r="BM81" s="9">
        <v>0</v>
      </c>
      <c r="BN81" s="9">
        <v>0</v>
      </c>
      <c r="BO81" s="9">
        <v>48.27</v>
      </c>
      <c r="BP81" s="9">
        <v>0</v>
      </c>
      <c r="BQ81" s="9">
        <v>50.2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2510.12</v>
      </c>
      <c r="CB81" s="9">
        <v>630.67</v>
      </c>
      <c r="CC81" s="9">
        <v>0</v>
      </c>
      <c r="CD81" s="9">
        <v>517.83</v>
      </c>
      <c r="CE81" s="9">
        <v>197.71</v>
      </c>
      <c r="CF81" s="9">
        <v>0</v>
      </c>
      <c r="CG81" s="9">
        <v>0</v>
      </c>
      <c r="CH81" s="9">
        <f t="shared" si="24"/>
        <v>5589.78</v>
      </c>
    </row>
    <row r="82" spans="1:86" ht="14.25">
      <c r="A82" s="8" t="s">
        <v>130</v>
      </c>
      <c r="B82" s="8">
        <v>10730</v>
      </c>
      <c r="C82" s="8" t="s">
        <v>116</v>
      </c>
      <c r="D82" s="8" t="s">
        <v>122</v>
      </c>
      <c r="E82" s="7" t="s">
        <v>243</v>
      </c>
      <c r="F82" s="8" t="s">
        <v>262</v>
      </c>
      <c r="G82" s="8" t="s">
        <v>252</v>
      </c>
      <c r="H82" s="8" t="s">
        <v>49</v>
      </c>
      <c r="I82" s="9">
        <f t="shared" si="25"/>
        <v>14043.539999999999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1175.14</v>
      </c>
      <c r="S82" s="9">
        <v>0</v>
      </c>
      <c r="T82" s="9">
        <v>12868.4</v>
      </c>
      <c r="U82" s="9">
        <v>0</v>
      </c>
      <c r="V82" s="9">
        <f t="shared" si="26"/>
        <v>0</v>
      </c>
      <c r="W82" s="9">
        <v>0</v>
      </c>
      <c r="X82" s="9">
        <v>0</v>
      </c>
      <c r="Y82" s="9">
        <v>0</v>
      </c>
      <c r="Z82" s="9">
        <v>0</v>
      </c>
      <c r="AA82" s="9">
        <f t="shared" si="27"/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f t="shared" si="21"/>
        <v>12662.95</v>
      </c>
      <c r="AJ82" s="9">
        <v>3165.74</v>
      </c>
      <c r="AK82" s="9">
        <v>0</v>
      </c>
      <c r="AL82" s="9">
        <v>391.71</v>
      </c>
      <c r="AM82" s="9">
        <v>195.86</v>
      </c>
      <c r="AN82" s="9">
        <v>1978.57</v>
      </c>
      <c r="AO82" s="9">
        <v>496.87</v>
      </c>
      <c r="AP82" s="9">
        <v>2144.73</v>
      </c>
      <c r="AQ82" s="9">
        <v>4289.47</v>
      </c>
      <c r="AR82" s="9">
        <f t="shared" si="28"/>
        <v>8441.95</v>
      </c>
      <c r="AS82" s="9">
        <v>0</v>
      </c>
      <c r="AT82" s="9">
        <v>2110.49</v>
      </c>
      <c r="AU82" s="9">
        <v>391.71</v>
      </c>
      <c r="AV82" s="9">
        <v>1319.04</v>
      </c>
      <c r="AW82" s="9">
        <v>331.24</v>
      </c>
      <c r="AX82" s="9">
        <v>4289.47</v>
      </c>
      <c r="AY82" s="9">
        <f t="shared" si="22"/>
        <v>0</v>
      </c>
      <c r="AZ82" s="9">
        <v>0</v>
      </c>
      <c r="BA82" s="9">
        <f t="shared" si="29"/>
        <v>35148.44</v>
      </c>
      <c r="BB82" s="9">
        <f t="shared" si="23"/>
        <v>9040.25</v>
      </c>
      <c r="BC82" s="9">
        <v>0</v>
      </c>
      <c r="BD82" s="9">
        <v>0</v>
      </c>
      <c r="BE82" s="9">
        <v>0</v>
      </c>
      <c r="BF82" s="9">
        <v>0</v>
      </c>
      <c r="BG82" s="9">
        <v>3.76</v>
      </c>
      <c r="BH82" s="9">
        <v>0</v>
      </c>
      <c r="BI82" s="9">
        <v>1098.65</v>
      </c>
      <c r="BJ82" s="9">
        <v>175.78</v>
      </c>
      <c r="BK82" s="9">
        <v>51.27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140.44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2340.59</v>
      </c>
      <c r="CB82" s="9">
        <v>828.38</v>
      </c>
      <c r="CC82" s="9">
        <v>1984.38</v>
      </c>
      <c r="CD82" s="9">
        <v>2385.15</v>
      </c>
      <c r="CE82" s="9">
        <v>0</v>
      </c>
      <c r="CF82" s="9">
        <v>0</v>
      </c>
      <c r="CG82" s="9">
        <v>31.85</v>
      </c>
      <c r="CH82" s="9">
        <f t="shared" si="24"/>
        <v>26108.190000000002</v>
      </c>
    </row>
    <row r="83" spans="1:86" ht="14.25">
      <c r="A83" s="8" t="s">
        <v>157</v>
      </c>
      <c r="B83" s="8">
        <v>10741</v>
      </c>
      <c r="C83" s="8" t="s">
        <v>146</v>
      </c>
      <c r="D83" s="8" t="s">
        <v>147</v>
      </c>
      <c r="E83" s="7" t="s">
        <v>243</v>
      </c>
      <c r="F83" s="8" t="s">
        <v>274</v>
      </c>
      <c r="G83" s="8" t="s">
        <v>252</v>
      </c>
      <c r="H83" s="8" t="s">
        <v>49</v>
      </c>
      <c r="I83" s="9">
        <f t="shared" si="25"/>
        <v>4521.73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1386.11</v>
      </c>
      <c r="S83" s="9">
        <v>0</v>
      </c>
      <c r="T83" s="9">
        <v>3135.62</v>
      </c>
      <c r="U83" s="9">
        <v>0</v>
      </c>
      <c r="V83" s="9">
        <f t="shared" si="26"/>
        <v>0</v>
      </c>
      <c r="W83" s="9">
        <v>0</v>
      </c>
      <c r="X83" s="9">
        <v>0</v>
      </c>
      <c r="Y83" s="9">
        <v>0</v>
      </c>
      <c r="Z83" s="9">
        <v>0</v>
      </c>
      <c r="AA83" s="9">
        <f t="shared" si="27"/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f t="shared" si="21"/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f t="shared" si="28"/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f t="shared" si="22"/>
        <v>0</v>
      </c>
      <c r="AZ83" s="9">
        <v>0</v>
      </c>
      <c r="BA83" s="9">
        <f t="shared" si="29"/>
        <v>4521.73</v>
      </c>
      <c r="BB83" s="9">
        <f t="shared" si="23"/>
        <v>1350.87</v>
      </c>
      <c r="BC83" s="9">
        <v>0</v>
      </c>
      <c r="BD83" s="9">
        <v>0</v>
      </c>
      <c r="BE83" s="9">
        <v>0</v>
      </c>
      <c r="BF83" s="9">
        <v>0</v>
      </c>
      <c r="BG83" s="9">
        <v>3.92</v>
      </c>
      <c r="BH83" s="9">
        <v>0</v>
      </c>
      <c r="BI83" s="9">
        <v>0</v>
      </c>
      <c r="BJ83" s="9">
        <v>0</v>
      </c>
      <c r="BK83" s="9">
        <v>0</v>
      </c>
      <c r="BL83" s="9">
        <v>524.98</v>
      </c>
      <c r="BM83" s="9">
        <v>0</v>
      </c>
      <c r="BN83" s="9">
        <v>0</v>
      </c>
      <c r="BO83" s="9">
        <v>0</v>
      </c>
      <c r="BP83" s="9">
        <v>0</v>
      </c>
      <c r="BQ83" s="9">
        <v>45.22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275.69</v>
      </c>
      <c r="CD83" s="9">
        <v>0</v>
      </c>
      <c r="CE83" s="9">
        <v>469.21</v>
      </c>
      <c r="CF83" s="9">
        <v>0</v>
      </c>
      <c r="CG83" s="9">
        <v>31.85</v>
      </c>
      <c r="CH83" s="9">
        <f t="shared" si="24"/>
        <v>3170.8599999999997</v>
      </c>
    </row>
    <row r="84" spans="1:86" ht="14.25">
      <c r="A84" s="8" t="s">
        <v>158</v>
      </c>
      <c r="B84" s="8">
        <v>10753</v>
      </c>
      <c r="C84" s="8" t="s">
        <v>146</v>
      </c>
      <c r="D84" s="8" t="s">
        <v>147</v>
      </c>
      <c r="E84" s="7" t="s">
        <v>243</v>
      </c>
      <c r="F84" s="8" t="s">
        <v>269</v>
      </c>
      <c r="G84" s="8" t="s">
        <v>252</v>
      </c>
      <c r="H84" s="8" t="s">
        <v>49</v>
      </c>
      <c r="I84" s="9">
        <f t="shared" si="25"/>
        <v>5733.63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1650</v>
      </c>
      <c r="P84" s="9">
        <v>0</v>
      </c>
      <c r="Q84" s="9">
        <v>0</v>
      </c>
      <c r="R84" s="9">
        <v>822.59</v>
      </c>
      <c r="S84" s="9">
        <v>0</v>
      </c>
      <c r="T84" s="9">
        <v>3261.04</v>
      </c>
      <c r="U84" s="9">
        <v>0</v>
      </c>
      <c r="V84" s="9">
        <f t="shared" si="26"/>
        <v>0</v>
      </c>
      <c r="W84" s="9">
        <v>0</v>
      </c>
      <c r="X84" s="9">
        <v>0</v>
      </c>
      <c r="Y84" s="9">
        <v>0</v>
      </c>
      <c r="Z84" s="9">
        <v>0</v>
      </c>
      <c r="AA84" s="9">
        <f t="shared" si="27"/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f t="shared" si="21"/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f t="shared" si="28"/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f t="shared" si="22"/>
        <v>0</v>
      </c>
      <c r="AZ84" s="9">
        <v>0</v>
      </c>
      <c r="BA84" s="9">
        <f t="shared" si="29"/>
        <v>5733.63</v>
      </c>
      <c r="BB84" s="9">
        <f t="shared" si="23"/>
        <v>1544.2199999999998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344.02</v>
      </c>
      <c r="BJ84" s="9">
        <v>55.04</v>
      </c>
      <c r="BK84" s="9">
        <v>16.05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40.84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417.54</v>
      </c>
      <c r="CD84" s="9">
        <v>0</v>
      </c>
      <c r="CE84" s="9">
        <v>638.88</v>
      </c>
      <c r="CF84" s="9">
        <v>0</v>
      </c>
      <c r="CG84" s="9">
        <v>31.85</v>
      </c>
      <c r="CH84" s="9">
        <f t="shared" si="24"/>
        <v>4189.41</v>
      </c>
    </row>
    <row r="85" spans="1:86" ht="14.25">
      <c r="A85" s="8" t="s">
        <v>159</v>
      </c>
      <c r="B85" s="8">
        <v>10765</v>
      </c>
      <c r="C85" s="8" t="s">
        <v>146</v>
      </c>
      <c r="D85" s="8" t="s">
        <v>147</v>
      </c>
      <c r="E85" s="7" t="s">
        <v>245</v>
      </c>
      <c r="F85" s="8" t="s">
        <v>274</v>
      </c>
      <c r="G85" s="8" t="s">
        <v>252</v>
      </c>
      <c r="H85" s="8" t="s">
        <v>45</v>
      </c>
      <c r="I85" s="9">
        <f t="shared" si="25"/>
        <v>9698.66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3365</v>
      </c>
      <c r="P85" s="9">
        <v>0</v>
      </c>
      <c r="Q85" s="9">
        <v>0</v>
      </c>
      <c r="R85" s="9">
        <v>3198.04</v>
      </c>
      <c r="S85" s="9">
        <v>0</v>
      </c>
      <c r="T85" s="9">
        <v>3135.62</v>
      </c>
      <c r="U85" s="9">
        <v>0</v>
      </c>
      <c r="V85" s="9">
        <f t="shared" si="26"/>
        <v>0</v>
      </c>
      <c r="W85" s="9">
        <v>0</v>
      </c>
      <c r="X85" s="9">
        <v>0</v>
      </c>
      <c r="Y85" s="9">
        <v>0</v>
      </c>
      <c r="Z85" s="9">
        <v>0</v>
      </c>
      <c r="AA85" s="9">
        <f t="shared" si="27"/>
        <v>1345.56</v>
      </c>
      <c r="AB85" s="9">
        <v>0</v>
      </c>
      <c r="AC85" s="9">
        <v>0</v>
      </c>
      <c r="AD85" s="9">
        <v>0</v>
      </c>
      <c r="AE85" s="9">
        <v>0</v>
      </c>
      <c r="AF85" s="9">
        <v>1345.56</v>
      </c>
      <c r="AG85" s="9">
        <v>0</v>
      </c>
      <c r="AH85" s="9">
        <v>0</v>
      </c>
      <c r="AI85" s="9">
        <f t="shared" si="21"/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f t="shared" si="28"/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f t="shared" si="22"/>
        <v>0</v>
      </c>
      <c r="AZ85" s="9">
        <v>0</v>
      </c>
      <c r="BA85" s="9">
        <f t="shared" si="29"/>
        <v>11044.22</v>
      </c>
      <c r="BB85" s="9">
        <f t="shared" si="23"/>
        <v>4482.26</v>
      </c>
      <c r="BC85" s="9">
        <v>0</v>
      </c>
      <c r="BD85" s="9">
        <v>0</v>
      </c>
      <c r="BE85" s="9">
        <v>75.27</v>
      </c>
      <c r="BF85" s="9">
        <v>72.09</v>
      </c>
      <c r="BG85" s="9">
        <v>1066.32</v>
      </c>
      <c r="BH85" s="9">
        <v>0</v>
      </c>
      <c r="BI85" s="9">
        <v>484.93</v>
      </c>
      <c r="BJ85" s="9">
        <v>93.11</v>
      </c>
      <c r="BK85" s="9">
        <v>27.16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6.28</v>
      </c>
      <c r="BW85" s="9">
        <v>32.7</v>
      </c>
      <c r="BX85" s="9">
        <v>1.83</v>
      </c>
      <c r="BY85" s="9">
        <v>0</v>
      </c>
      <c r="BZ85" s="9">
        <v>0</v>
      </c>
      <c r="CA85" s="9">
        <v>0</v>
      </c>
      <c r="CB85" s="9">
        <v>0</v>
      </c>
      <c r="CC85" s="9">
        <v>1762.34</v>
      </c>
      <c r="CD85" s="9">
        <v>0</v>
      </c>
      <c r="CE85" s="9">
        <v>828.38</v>
      </c>
      <c r="CF85" s="9">
        <v>0</v>
      </c>
      <c r="CG85" s="9">
        <v>31.85</v>
      </c>
      <c r="CH85" s="9">
        <f t="shared" si="24"/>
        <v>6561.959999999999</v>
      </c>
    </row>
    <row r="86" spans="1:86" ht="14.25">
      <c r="A86" s="8" t="s">
        <v>160</v>
      </c>
      <c r="B86" s="8">
        <v>10777</v>
      </c>
      <c r="C86" s="8" t="s">
        <v>146</v>
      </c>
      <c r="D86" s="8" t="s">
        <v>147</v>
      </c>
      <c r="E86" s="7" t="s">
        <v>243</v>
      </c>
      <c r="F86" s="8" t="s">
        <v>269</v>
      </c>
      <c r="G86" s="8" t="s">
        <v>252</v>
      </c>
      <c r="H86" s="8" t="s">
        <v>49</v>
      </c>
      <c r="I86" s="9">
        <f t="shared" si="25"/>
        <v>4051.02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789.98</v>
      </c>
      <c r="S86" s="9">
        <v>0</v>
      </c>
      <c r="T86" s="9">
        <v>3261.04</v>
      </c>
      <c r="U86" s="9">
        <v>0</v>
      </c>
      <c r="V86" s="9">
        <f t="shared" si="26"/>
        <v>1737.7</v>
      </c>
      <c r="W86" s="9">
        <v>0</v>
      </c>
      <c r="X86" s="9">
        <v>248.24</v>
      </c>
      <c r="Y86" s="9">
        <v>289.55</v>
      </c>
      <c r="Z86" s="9">
        <v>1199.91</v>
      </c>
      <c r="AA86" s="9">
        <f t="shared" si="27"/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f t="shared" si="21"/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f t="shared" si="28"/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f t="shared" si="22"/>
        <v>0</v>
      </c>
      <c r="AZ86" s="9">
        <v>0</v>
      </c>
      <c r="BA86" s="9">
        <f t="shared" si="29"/>
        <v>5788.72</v>
      </c>
      <c r="BB86" s="9">
        <f t="shared" si="23"/>
        <v>1362.79</v>
      </c>
      <c r="BC86" s="9">
        <v>0</v>
      </c>
      <c r="BD86" s="9">
        <v>66.5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32.61</v>
      </c>
      <c r="BP86" s="9">
        <v>0</v>
      </c>
      <c r="BQ86" s="9">
        <v>40.51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544.73</v>
      </c>
      <c r="CD86" s="9">
        <v>0</v>
      </c>
      <c r="CE86" s="9">
        <v>646.59</v>
      </c>
      <c r="CF86" s="9">
        <v>0</v>
      </c>
      <c r="CG86" s="9">
        <v>31.85</v>
      </c>
      <c r="CH86" s="9">
        <f t="shared" si="24"/>
        <v>4425.93</v>
      </c>
    </row>
    <row r="87" spans="1:86" ht="14.25">
      <c r="A87" s="8" t="s">
        <v>210</v>
      </c>
      <c r="B87" s="8">
        <v>10789</v>
      </c>
      <c r="C87" s="8" t="s">
        <v>180</v>
      </c>
      <c r="D87" s="8" t="s">
        <v>207</v>
      </c>
      <c r="E87" s="7" t="s">
        <v>243</v>
      </c>
      <c r="F87" s="8" t="s">
        <v>271</v>
      </c>
      <c r="G87" s="8" t="s">
        <v>252</v>
      </c>
      <c r="H87" s="8" t="s">
        <v>49</v>
      </c>
      <c r="I87" s="9">
        <f t="shared" si="25"/>
        <v>5176.679999999999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713.7</v>
      </c>
      <c r="S87" s="9">
        <v>0</v>
      </c>
      <c r="T87" s="9">
        <v>4462.98</v>
      </c>
      <c r="U87" s="9">
        <v>0</v>
      </c>
      <c r="V87" s="9">
        <f t="shared" si="26"/>
        <v>0</v>
      </c>
      <c r="W87" s="9">
        <v>0</v>
      </c>
      <c r="X87" s="9">
        <v>0</v>
      </c>
      <c r="Y87" s="9">
        <v>0</v>
      </c>
      <c r="Z87" s="9">
        <v>0</v>
      </c>
      <c r="AA87" s="9">
        <f t="shared" si="27"/>
        <v>450</v>
      </c>
      <c r="AB87" s="9">
        <v>0</v>
      </c>
      <c r="AC87" s="9">
        <v>0</v>
      </c>
      <c r="AD87" s="9">
        <v>0</v>
      </c>
      <c r="AE87" s="9">
        <v>0</v>
      </c>
      <c r="AF87" s="9">
        <v>450</v>
      </c>
      <c r="AG87" s="9">
        <v>0</v>
      </c>
      <c r="AH87" s="9">
        <v>0</v>
      </c>
      <c r="AI87" s="9">
        <f t="shared" si="21"/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f t="shared" si="28"/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f t="shared" si="22"/>
        <v>0</v>
      </c>
      <c r="AZ87" s="9">
        <v>0</v>
      </c>
      <c r="BA87" s="9">
        <f t="shared" si="29"/>
        <v>5626.679999999999</v>
      </c>
      <c r="BB87" s="9">
        <f t="shared" si="23"/>
        <v>2272.2</v>
      </c>
      <c r="BC87" s="9">
        <v>0</v>
      </c>
      <c r="BD87" s="9">
        <v>0</v>
      </c>
      <c r="BE87" s="9">
        <v>0</v>
      </c>
      <c r="BF87" s="9">
        <v>0</v>
      </c>
      <c r="BG87" s="9">
        <v>874.23</v>
      </c>
      <c r="BH87" s="9">
        <v>0</v>
      </c>
      <c r="BI87" s="9">
        <v>310.6</v>
      </c>
      <c r="BJ87" s="9">
        <v>49.7</v>
      </c>
      <c r="BK87" s="9">
        <v>14.49</v>
      </c>
      <c r="BL87" s="9">
        <v>0</v>
      </c>
      <c r="BM87" s="9">
        <v>0</v>
      </c>
      <c r="BN87" s="9">
        <v>0</v>
      </c>
      <c r="BO87" s="9">
        <v>44.62</v>
      </c>
      <c r="BP87" s="9">
        <v>0</v>
      </c>
      <c r="BQ87" s="9">
        <v>51.77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334.03</v>
      </c>
      <c r="CD87" s="9">
        <v>0</v>
      </c>
      <c r="CE87" s="9">
        <v>560.91</v>
      </c>
      <c r="CF87" s="9">
        <v>0</v>
      </c>
      <c r="CG87" s="9">
        <v>31.85</v>
      </c>
      <c r="CH87" s="9">
        <f t="shared" si="24"/>
        <v>3354.4799999999996</v>
      </c>
    </row>
    <row r="88" spans="1:86" ht="14.25">
      <c r="A88" s="8" t="s">
        <v>211</v>
      </c>
      <c r="B88" s="8">
        <v>10790</v>
      </c>
      <c r="C88" s="8" t="s">
        <v>180</v>
      </c>
      <c r="D88" s="8" t="s">
        <v>207</v>
      </c>
      <c r="E88" s="7" t="s">
        <v>243</v>
      </c>
      <c r="F88" s="8" t="s">
        <v>275</v>
      </c>
      <c r="G88" s="8" t="s">
        <v>252</v>
      </c>
      <c r="H88" s="8" t="s">
        <v>49</v>
      </c>
      <c r="I88" s="9">
        <f t="shared" si="25"/>
        <v>4999.88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708.55</v>
      </c>
      <c r="S88" s="9">
        <v>0</v>
      </c>
      <c r="T88" s="9">
        <v>4291.33</v>
      </c>
      <c r="U88" s="9">
        <v>0</v>
      </c>
      <c r="V88" s="9">
        <f t="shared" si="26"/>
        <v>0</v>
      </c>
      <c r="W88" s="9">
        <v>0</v>
      </c>
      <c r="X88" s="9">
        <v>0</v>
      </c>
      <c r="Y88" s="9">
        <v>0</v>
      </c>
      <c r="Z88" s="9">
        <v>0</v>
      </c>
      <c r="AA88" s="9">
        <f t="shared" si="27"/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f t="shared" si="21"/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f t="shared" si="28"/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f t="shared" si="22"/>
        <v>0</v>
      </c>
      <c r="AZ88" s="9">
        <v>0</v>
      </c>
      <c r="BA88" s="9">
        <f t="shared" si="29"/>
        <v>4999.88</v>
      </c>
      <c r="BB88" s="9">
        <f t="shared" si="23"/>
        <v>2535.18</v>
      </c>
      <c r="BC88" s="9">
        <v>0</v>
      </c>
      <c r="BD88" s="9">
        <v>0</v>
      </c>
      <c r="BE88" s="9">
        <v>0</v>
      </c>
      <c r="BF88" s="9">
        <v>280.53</v>
      </c>
      <c r="BG88" s="9">
        <v>844.51</v>
      </c>
      <c r="BH88" s="9">
        <v>0</v>
      </c>
      <c r="BI88" s="9">
        <v>599.99</v>
      </c>
      <c r="BJ88" s="9">
        <v>48</v>
      </c>
      <c r="BK88" s="9">
        <v>14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50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130.15</v>
      </c>
      <c r="CD88" s="9">
        <v>0</v>
      </c>
      <c r="CE88" s="9">
        <v>536.15</v>
      </c>
      <c r="CF88" s="9">
        <v>0</v>
      </c>
      <c r="CG88" s="9">
        <v>31.85</v>
      </c>
      <c r="CH88" s="9">
        <f t="shared" si="24"/>
        <v>2464.7000000000003</v>
      </c>
    </row>
    <row r="89" spans="1:86" ht="14.25">
      <c r="A89" s="8" t="s">
        <v>153</v>
      </c>
      <c r="B89" s="8">
        <v>10807</v>
      </c>
      <c r="C89" s="8" t="s">
        <v>146</v>
      </c>
      <c r="D89" s="8" t="s">
        <v>147</v>
      </c>
      <c r="E89" s="7" t="s">
        <v>243</v>
      </c>
      <c r="F89" s="8" t="s">
        <v>274</v>
      </c>
      <c r="G89" s="8" t="s">
        <v>252</v>
      </c>
      <c r="H89" s="8" t="s">
        <v>49</v>
      </c>
      <c r="I89" s="9">
        <f t="shared" si="25"/>
        <v>3809.5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673.88</v>
      </c>
      <c r="S89" s="9">
        <v>0</v>
      </c>
      <c r="T89" s="9">
        <v>3135.62</v>
      </c>
      <c r="U89" s="9">
        <v>0</v>
      </c>
      <c r="V89" s="9">
        <f t="shared" si="26"/>
        <v>0</v>
      </c>
      <c r="W89" s="9">
        <v>0</v>
      </c>
      <c r="X89" s="9">
        <v>0</v>
      </c>
      <c r="Y89" s="9">
        <v>0</v>
      </c>
      <c r="Z89" s="9">
        <v>0</v>
      </c>
      <c r="AA89" s="9">
        <f t="shared" si="27"/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f t="shared" si="21"/>
        <v>2201.04</v>
      </c>
      <c r="AJ89" s="9">
        <v>550.26</v>
      </c>
      <c r="AK89" s="9">
        <v>0</v>
      </c>
      <c r="AL89" s="9">
        <v>22.46</v>
      </c>
      <c r="AM89" s="9">
        <v>269.55</v>
      </c>
      <c r="AN89" s="9">
        <v>0</v>
      </c>
      <c r="AO89" s="9">
        <v>0</v>
      </c>
      <c r="AP89" s="9">
        <v>1254.25</v>
      </c>
      <c r="AQ89" s="9">
        <v>104.52</v>
      </c>
      <c r="AR89" s="9">
        <f t="shared" si="28"/>
        <v>1015.87</v>
      </c>
      <c r="AS89" s="9">
        <v>0</v>
      </c>
      <c r="AT89" s="9">
        <v>253.97</v>
      </c>
      <c r="AU89" s="9">
        <v>134.78</v>
      </c>
      <c r="AV89" s="9">
        <v>0</v>
      </c>
      <c r="AW89" s="9">
        <v>0</v>
      </c>
      <c r="AX89" s="9">
        <v>627.12</v>
      </c>
      <c r="AY89" s="9">
        <f t="shared" si="22"/>
        <v>1904.75</v>
      </c>
      <c r="AZ89" s="9">
        <v>1904.75</v>
      </c>
      <c r="BA89" s="9">
        <f t="shared" si="29"/>
        <v>8931.16</v>
      </c>
      <c r="BB89" s="9">
        <f t="shared" si="23"/>
        <v>2989.04</v>
      </c>
      <c r="BC89" s="9">
        <v>0</v>
      </c>
      <c r="BD89" s="9">
        <v>199.21</v>
      </c>
      <c r="BE89" s="9">
        <v>0</v>
      </c>
      <c r="BF89" s="9">
        <v>0</v>
      </c>
      <c r="BG89" s="9">
        <v>0</v>
      </c>
      <c r="BH89" s="9">
        <v>0</v>
      </c>
      <c r="BI89" s="9">
        <v>174.39</v>
      </c>
      <c r="BJ89" s="9">
        <v>41.85</v>
      </c>
      <c r="BK89" s="9">
        <v>12.21</v>
      </c>
      <c r="BL89" s="9">
        <v>521.09</v>
      </c>
      <c r="BM89" s="9">
        <v>0</v>
      </c>
      <c r="BN89" s="9">
        <v>0</v>
      </c>
      <c r="BO89" s="9">
        <v>0</v>
      </c>
      <c r="BP89" s="9">
        <v>0</v>
      </c>
      <c r="BQ89" s="9">
        <v>38.1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1523.8</v>
      </c>
      <c r="CB89" s="9">
        <v>168.48</v>
      </c>
      <c r="CC89" s="9">
        <v>0</v>
      </c>
      <c r="CD89" s="9">
        <v>0</v>
      </c>
      <c r="CE89" s="9">
        <v>278.06</v>
      </c>
      <c r="CF89" s="9">
        <v>0</v>
      </c>
      <c r="CG89" s="9">
        <v>31.85</v>
      </c>
      <c r="CH89" s="9">
        <f t="shared" si="24"/>
        <v>5942.12</v>
      </c>
    </row>
    <row r="90" spans="1:86" ht="14.25">
      <c r="A90" s="8" t="s">
        <v>131</v>
      </c>
      <c r="B90" s="8">
        <v>10819</v>
      </c>
      <c r="C90" s="8" t="s">
        <v>116</v>
      </c>
      <c r="D90" s="8" t="s">
        <v>122</v>
      </c>
      <c r="E90" s="7" t="s">
        <v>243</v>
      </c>
      <c r="F90" s="8" t="s">
        <v>273</v>
      </c>
      <c r="G90" s="8" t="s">
        <v>252</v>
      </c>
      <c r="H90" s="8" t="s">
        <v>49</v>
      </c>
      <c r="I90" s="9">
        <f t="shared" si="25"/>
        <v>12254.48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356.92</v>
      </c>
      <c r="S90" s="9">
        <v>0</v>
      </c>
      <c r="T90" s="9">
        <v>11897.56</v>
      </c>
      <c r="U90" s="9">
        <v>0</v>
      </c>
      <c r="V90" s="9">
        <f t="shared" si="26"/>
        <v>0</v>
      </c>
      <c r="W90" s="9">
        <v>0</v>
      </c>
      <c r="X90" s="9">
        <v>0</v>
      </c>
      <c r="Y90" s="9">
        <v>0</v>
      </c>
      <c r="Z90" s="9">
        <v>0</v>
      </c>
      <c r="AA90" s="9">
        <f t="shared" si="27"/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f t="shared" si="21"/>
        <v>12398.32</v>
      </c>
      <c r="AJ90" s="9">
        <v>3099.58</v>
      </c>
      <c r="AK90" s="9">
        <v>0</v>
      </c>
      <c r="AL90" s="9">
        <v>0</v>
      </c>
      <c r="AM90" s="9">
        <v>178.46</v>
      </c>
      <c r="AN90" s="9">
        <v>1518.47</v>
      </c>
      <c r="AO90" s="9">
        <v>1653.03</v>
      </c>
      <c r="AP90" s="9">
        <v>5948.78</v>
      </c>
      <c r="AQ90" s="9">
        <v>0</v>
      </c>
      <c r="AR90" s="9">
        <f t="shared" si="28"/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f t="shared" si="22"/>
        <v>0</v>
      </c>
      <c r="AZ90" s="9">
        <v>0</v>
      </c>
      <c r="BA90" s="9">
        <f t="shared" si="29"/>
        <v>24652.8</v>
      </c>
      <c r="BB90" s="9">
        <f t="shared" si="23"/>
        <v>10737.140000000001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686.66</v>
      </c>
      <c r="BJ90" s="9">
        <v>131.84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6.28</v>
      </c>
      <c r="BW90" s="9">
        <v>32.7</v>
      </c>
      <c r="BX90" s="9">
        <v>0</v>
      </c>
      <c r="BY90" s="9">
        <v>0</v>
      </c>
      <c r="BZ90" s="9">
        <v>0</v>
      </c>
      <c r="CA90" s="9">
        <v>6127.24</v>
      </c>
      <c r="CB90" s="9">
        <v>828.38</v>
      </c>
      <c r="CC90" s="9">
        <v>579.82</v>
      </c>
      <c r="CD90" s="9">
        <v>2312.37</v>
      </c>
      <c r="CE90" s="9">
        <v>0</v>
      </c>
      <c r="CF90" s="9">
        <v>0</v>
      </c>
      <c r="CG90" s="9">
        <v>31.85</v>
      </c>
      <c r="CH90" s="9">
        <f t="shared" si="24"/>
        <v>13915.659999999998</v>
      </c>
    </row>
    <row r="91" spans="1:86" ht="14.25">
      <c r="A91" s="8" t="s">
        <v>192</v>
      </c>
      <c r="B91" s="8">
        <v>10820</v>
      </c>
      <c r="C91" s="8" t="s">
        <v>180</v>
      </c>
      <c r="D91" s="8" t="s">
        <v>183</v>
      </c>
      <c r="E91" s="7" t="s">
        <v>243</v>
      </c>
      <c r="F91" s="8" t="s">
        <v>271</v>
      </c>
      <c r="G91" s="8" t="s">
        <v>252</v>
      </c>
      <c r="H91" s="8" t="s">
        <v>49</v>
      </c>
      <c r="I91" s="9">
        <f t="shared" si="25"/>
        <v>5321.629999999999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858.65</v>
      </c>
      <c r="S91" s="9">
        <v>0</v>
      </c>
      <c r="T91" s="9">
        <v>4462.98</v>
      </c>
      <c r="U91" s="9">
        <v>0</v>
      </c>
      <c r="V91" s="9">
        <f t="shared" si="26"/>
        <v>0</v>
      </c>
      <c r="W91" s="9">
        <v>0</v>
      </c>
      <c r="X91" s="9">
        <v>0</v>
      </c>
      <c r="Y91" s="9">
        <v>0</v>
      </c>
      <c r="Z91" s="9">
        <v>0</v>
      </c>
      <c r="AA91" s="9">
        <f t="shared" si="27"/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f t="shared" si="21"/>
        <v>5065.93</v>
      </c>
      <c r="AJ91" s="9">
        <v>1266.48</v>
      </c>
      <c r="AK91" s="9">
        <v>0</v>
      </c>
      <c r="AL91" s="9">
        <v>0</v>
      </c>
      <c r="AM91" s="9">
        <v>429.33</v>
      </c>
      <c r="AN91" s="9">
        <v>569.61</v>
      </c>
      <c r="AO91" s="9">
        <v>569.02</v>
      </c>
      <c r="AP91" s="9">
        <v>2231.49</v>
      </c>
      <c r="AQ91" s="9">
        <v>0</v>
      </c>
      <c r="AR91" s="9">
        <f t="shared" si="28"/>
        <v>3377.2799999999997</v>
      </c>
      <c r="AS91" s="9">
        <v>0</v>
      </c>
      <c r="AT91" s="9">
        <v>844.32</v>
      </c>
      <c r="AU91" s="9">
        <v>286.22</v>
      </c>
      <c r="AV91" s="9">
        <v>379.74</v>
      </c>
      <c r="AW91" s="9">
        <v>379.34</v>
      </c>
      <c r="AX91" s="9">
        <v>1487.66</v>
      </c>
      <c r="AY91" s="9">
        <f t="shared" si="22"/>
        <v>0</v>
      </c>
      <c r="AZ91" s="9">
        <v>0</v>
      </c>
      <c r="BA91" s="9">
        <f t="shared" si="29"/>
        <v>13764.839999999998</v>
      </c>
      <c r="BB91" s="9">
        <f t="shared" si="23"/>
        <v>4857.4400000000005</v>
      </c>
      <c r="BC91" s="9">
        <v>0</v>
      </c>
      <c r="BD91" s="9">
        <v>0</v>
      </c>
      <c r="BE91" s="9">
        <v>0</v>
      </c>
      <c r="BF91" s="9">
        <v>0</v>
      </c>
      <c r="BG91" s="9">
        <v>898.49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53.22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2660.82</v>
      </c>
      <c r="CB91" s="9">
        <v>545.4</v>
      </c>
      <c r="CC91" s="9">
        <v>35.54</v>
      </c>
      <c r="CD91" s="9">
        <v>380.99</v>
      </c>
      <c r="CE91" s="9">
        <v>282.98</v>
      </c>
      <c r="CF91" s="9">
        <v>0</v>
      </c>
      <c r="CG91" s="9">
        <v>0</v>
      </c>
      <c r="CH91" s="9">
        <f t="shared" si="24"/>
        <v>8907.399999999998</v>
      </c>
    </row>
    <row r="92" spans="1:86" ht="14.25">
      <c r="A92" s="8" t="s">
        <v>154</v>
      </c>
      <c r="B92" s="8">
        <v>10832</v>
      </c>
      <c r="C92" s="8" t="s">
        <v>146</v>
      </c>
      <c r="D92" s="8" t="s">
        <v>147</v>
      </c>
      <c r="E92" s="7" t="s">
        <v>243</v>
      </c>
      <c r="F92" s="8" t="s">
        <v>269</v>
      </c>
      <c r="G92" s="8" t="s">
        <v>252</v>
      </c>
      <c r="H92" s="8" t="s">
        <v>109</v>
      </c>
      <c r="I92" s="9">
        <f t="shared" si="25"/>
        <v>4198.87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937.83</v>
      </c>
      <c r="S92" s="9">
        <v>0</v>
      </c>
      <c r="T92" s="9">
        <v>3261.04</v>
      </c>
      <c r="U92" s="9">
        <v>0</v>
      </c>
      <c r="V92" s="9">
        <f t="shared" si="26"/>
        <v>0</v>
      </c>
      <c r="W92" s="9">
        <v>0</v>
      </c>
      <c r="X92" s="9">
        <v>0</v>
      </c>
      <c r="Y92" s="9">
        <v>0</v>
      </c>
      <c r="Z92" s="9">
        <v>0</v>
      </c>
      <c r="AA92" s="9">
        <f t="shared" si="27"/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f t="shared" si="21"/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f t="shared" si="28"/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f t="shared" si="22"/>
        <v>0</v>
      </c>
      <c r="AZ92" s="9">
        <v>0</v>
      </c>
      <c r="BA92" s="9">
        <f t="shared" si="29"/>
        <v>4198.87</v>
      </c>
      <c r="BB92" s="9">
        <f t="shared" si="23"/>
        <v>1508.37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764.7</v>
      </c>
      <c r="BM92" s="9">
        <v>0</v>
      </c>
      <c r="BN92" s="9">
        <v>0</v>
      </c>
      <c r="BO92" s="9">
        <v>32.61</v>
      </c>
      <c r="BP92" s="9">
        <v>0</v>
      </c>
      <c r="BQ92" s="9">
        <v>41.99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213.21</v>
      </c>
      <c r="CD92" s="9">
        <v>0</v>
      </c>
      <c r="CE92" s="9">
        <v>424.01</v>
      </c>
      <c r="CF92" s="9">
        <v>0</v>
      </c>
      <c r="CG92" s="9">
        <v>31.85</v>
      </c>
      <c r="CH92" s="9">
        <f t="shared" si="24"/>
        <v>2690.5</v>
      </c>
    </row>
    <row r="93" spans="1:86" ht="14.25">
      <c r="A93" s="8" t="s">
        <v>132</v>
      </c>
      <c r="B93" s="8">
        <v>10844</v>
      </c>
      <c r="C93" s="8" t="s">
        <v>116</v>
      </c>
      <c r="D93" s="8" t="s">
        <v>122</v>
      </c>
      <c r="E93" s="7" t="s">
        <v>243</v>
      </c>
      <c r="F93" s="8" t="s">
        <v>276</v>
      </c>
      <c r="G93" s="8" t="s">
        <v>252</v>
      </c>
      <c r="H93" s="8" t="s">
        <v>49</v>
      </c>
      <c r="I93" s="9">
        <f t="shared" si="25"/>
        <v>11775.98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336.02</v>
      </c>
      <c r="S93" s="9">
        <v>0</v>
      </c>
      <c r="T93" s="9">
        <v>11439.96</v>
      </c>
      <c r="U93" s="9">
        <v>0</v>
      </c>
      <c r="V93" s="9">
        <f t="shared" si="26"/>
        <v>0</v>
      </c>
      <c r="W93" s="9">
        <v>0</v>
      </c>
      <c r="X93" s="9">
        <v>0</v>
      </c>
      <c r="Y93" s="9">
        <v>0</v>
      </c>
      <c r="Z93" s="9">
        <v>0</v>
      </c>
      <c r="AA93" s="9">
        <f t="shared" si="27"/>
        <v>672</v>
      </c>
      <c r="AB93" s="9">
        <v>0</v>
      </c>
      <c r="AC93" s="9">
        <v>0</v>
      </c>
      <c r="AD93" s="9">
        <v>0</v>
      </c>
      <c r="AE93" s="9">
        <v>0</v>
      </c>
      <c r="AF93" s="9">
        <v>672</v>
      </c>
      <c r="AG93" s="9">
        <v>0</v>
      </c>
      <c r="AH93" s="9">
        <v>0</v>
      </c>
      <c r="AI93" s="9">
        <f t="shared" si="21"/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f t="shared" si="28"/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f t="shared" si="22"/>
        <v>0</v>
      </c>
      <c r="AZ93" s="9">
        <v>0</v>
      </c>
      <c r="BA93" s="9">
        <f t="shared" si="29"/>
        <v>12447.98</v>
      </c>
      <c r="BB93" s="9">
        <f t="shared" si="23"/>
        <v>7497.100000000001</v>
      </c>
      <c r="BC93" s="9">
        <v>0</v>
      </c>
      <c r="BD93" s="9">
        <v>0</v>
      </c>
      <c r="BE93" s="9">
        <v>2109.48</v>
      </c>
      <c r="BF93" s="9">
        <v>64.32</v>
      </c>
      <c r="BG93" s="9">
        <v>1066.23</v>
      </c>
      <c r="BH93" s="9">
        <v>0</v>
      </c>
      <c r="BI93" s="9">
        <v>0</v>
      </c>
      <c r="BJ93" s="9">
        <v>0</v>
      </c>
      <c r="BK93" s="9">
        <v>0</v>
      </c>
      <c r="BL93" s="9">
        <v>995.07</v>
      </c>
      <c r="BM93" s="9">
        <v>0</v>
      </c>
      <c r="BN93" s="9">
        <v>0</v>
      </c>
      <c r="BO93" s="9">
        <v>114.39</v>
      </c>
      <c r="BP93" s="9">
        <v>0</v>
      </c>
      <c r="BQ93" s="9">
        <v>117.76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2169.62</v>
      </c>
      <c r="CD93" s="9">
        <v>0</v>
      </c>
      <c r="CE93" s="9">
        <v>828.38</v>
      </c>
      <c r="CF93" s="9">
        <v>0</v>
      </c>
      <c r="CG93" s="9">
        <v>31.85</v>
      </c>
      <c r="CH93" s="9">
        <f t="shared" si="24"/>
        <v>4950.879999999998</v>
      </c>
    </row>
    <row r="94" spans="1:86" ht="14.25">
      <c r="A94" s="8" t="s">
        <v>81</v>
      </c>
      <c r="B94" s="8">
        <v>10856</v>
      </c>
      <c r="C94" s="8" t="s">
        <v>78</v>
      </c>
      <c r="D94" s="8" t="s">
        <v>79</v>
      </c>
      <c r="E94" s="7" t="s">
        <v>243</v>
      </c>
      <c r="F94" s="8" t="s">
        <v>276</v>
      </c>
      <c r="G94" s="8" t="s">
        <v>252</v>
      </c>
      <c r="H94" s="8" t="s">
        <v>49</v>
      </c>
      <c r="I94" s="9">
        <f t="shared" si="25"/>
        <v>11668.75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228.79</v>
      </c>
      <c r="S94" s="9">
        <v>0</v>
      </c>
      <c r="T94" s="9">
        <v>11439.96</v>
      </c>
      <c r="U94" s="9">
        <v>0</v>
      </c>
      <c r="V94" s="9">
        <f t="shared" si="26"/>
        <v>0</v>
      </c>
      <c r="W94" s="9">
        <v>0</v>
      </c>
      <c r="X94" s="9">
        <v>0</v>
      </c>
      <c r="Y94" s="9">
        <v>0</v>
      </c>
      <c r="Z94" s="9">
        <v>0</v>
      </c>
      <c r="AA94" s="9">
        <f t="shared" si="27"/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f t="shared" si="21"/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f t="shared" si="28"/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f t="shared" si="22"/>
        <v>0</v>
      </c>
      <c r="AZ94" s="9">
        <v>0</v>
      </c>
      <c r="BA94" s="9">
        <f t="shared" si="29"/>
        <v>11668.75</v>
      </c>
      <c r="BB94" s="9">
        <f t="shared" si="23"/>
        <v>3535.96</v>
      </c>
      <c r="BC94" s="9">
        <v>777.91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1897.82</v>
      </c>
      <c r="CD94" s="9">
        <v>0</v>
      </c>
      <c r="CE94" s="9">
        <v>828.38</v>
      </c>
      <c r="CF94" s="9">
        <v>0</v>
      </c>
      <c r="CG94" s="9">
        <v>31.85</v>
      </c>
      <c r="CH94" s="9">
        <f t="shared" si="24"/>
        <v>8132.79</v>
      </c>
    </row>
    <row r="95" spans="1:86" ht="14.25">
      <c r="A95" s="8" t="s">
        <v>86</v>
      </c>
      <c r="B95" s="8">
        <v>40009</v>
      </c>
      <c r="C95" s="8" t="s">
        <v>248</v>
      </c>
      <c r="D95" s="8" t="s">
        <v>248</v>
      </c>
      <c r="E95" s="8" t="s">
        <v>248</v>
      </c>
      <c r="F95" s="8" t="s">
        <v>277</v>
      </c>
      <c r="G95" s="8" t="s">
        <v>278</v>
      </c>
      <c r="H95" s="8" t="s">
        <v>87</v>
      </c>
      <c r="I95" s="9">
        <f t="shared" si="25"/>
        <v>51673.64</v>
      </c>
      <c r="J95" s="9">
        <v>0</v>
      </c>
      <c r="K95" s="9">
        <v>0</v>
      </c>
      <c r="L95" s="9">
        <v>0</v>
      </c>
      <c r="M95" s="9">
        <v>17224.55</v>
      </c>
      <c r="N95" s="9">
        <v>5125</v>
      </c>
      <c r="O95" s="9">
        <v>0</v>
      </c>
      <c r="P95" s="9">
        <v>0</v>
      </c>
      <c r="Q95" s="9">
        <v>29324.09</v>
      </c>
      <c r="R95" s="9">
        <v>0</v>
      </c>
      <c r="S95" s="9">
        <v>0</v>
      </c>
      <c r="T95" s="9">
        <v>0</v>
      </c>
      <c r="U95" s="9">
        <v>0</v>
      </c>
      <c r="V95" s="9">
        <f t="shared" si="26"/>
        <v>0</v>
      </c>
      <c r="W95" s="9">
        <v>0</v>
      </c>
      <c r="X95" s="9">
        <v>0</v>
      </c>
      <c r="Y95" s="9">
        <v>0</v>
      </c>
      <c r="Z95" s="9">
        <v>0</v>
      </c>
      <c r="AA95" s="9">
        <f t="shared" si="27"/>
        <v>1345.56</v>
      </c>
      <c r="AB95" s="9">
        <v>0</v>
      </c>
      <c r="AC95" s="9">
        <v>0</v>
      </c>
      <c r="AD95" s="9">
        <v>0</v>
      </c>
      <c r="AE95" s="9">
        <v>0</v>
      </c>
      <c r="AF95" s="9">
        <v>1345.56</v>
      </c>
      <c r="AG95" s="9">
        <v>0</v>
      </c>
      <c r="AH95" s="9">
        <v>0</v>
      </c>
      <c r="AI95" s="9">
        <f t="shared" si="21"/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f t="shared" si="28"/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f t="shared" si="22"/>
        <v>0</v>
      </c>
      <c r="AZ95" s="9">
        <v>0</v>
      </c>
      <c r="BA95" s="9">
        <f t="shared" si="29"/>
        <v>53019.2</v>
      </c>
      <c r="BB95" s="9">
        <f t="shared" si="23"/>
        <v>14203.7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13392.26</v>
      </c>
      <c r="CD95" s="9">
        <v>0</v>
      </c>
      <c r="CE95" s="9">
        <v>779.59</v>
      </c>
      <c r="CF95" s="9">
        <v>0</v>
      </c>
      <c r="CG95" s="9">
        <v>31.85</v>
      </c>
      <c r="CH95" s="9">
        <f t="shared" si="24"/>
        <v>38815.5</v>
      </c>
    </row>
    <row r="96" spans="1:86" ht="14.25">
      <c r="A96" s="8" t="s">
        <v>65</v>
      </c>
      <c r="B96" s="8">
        <v>40010</v>
      </c>
      <c r="C96" s="8" t="s">
        <v>248</v>
      </c>
      <c r="D96" s="8" t="s">
        <v>248</v>
      </c>
      <c r="E96" s="8" t="s">
        <v>248</v>
      </c>
      <c r="F96" s="8" t="s">
        <v>277</v>
      </c>
      <c r="G96" s="8" t="s">
        <v>278</v>
      </c>
      <c r="H96" s="8" t="s">
        <v>49</v>
      </c>
      <c r="I96" s="9">
        <f t="shared" si="25"/>
        <v>51673.64</v>
      </c>
      <c r="J96" s="9">
        <v>0</v>
      </c>
      <c r="K96" s="9">
        <v>0</v>
      </c>
      <c r="L96" s="9">
        <v>0</v>
      </c>
      <c r="M96" s="9">
        <v>17224.55</v>
      </c>
      <c r="N96" s="9">
        <v>5125</v>
      </c>
      <c r="O96" s="9">
        <v>0</v>
      </c>
      <c r="P96" s="9">
        <v>0</v>
      </c>
      <c r="Q96" s="9">
        <v>29324.09</v>
      </c>
      <c r="R96" s="9">
        <v>0</v>
      </c>
      <c r="S96" s="9">
        <v>0</v>
      </c>
      <c r="T96" s="9">
        <v>0</v>
      </c>
      <c r="U96" s="9">
        <v>0</v>
      </c>
      <c r="V96" s="9">
        <f t="shared" si="26"/>
        <v>0</v>
      </c>
      <c r="W96" s="9">
        <v>0</v>
      </c>
      <c r="X96" s="9">
        <v>0</v>
      </c>
      <c r="Y96" s="9">
        <v>0</v>
      </c>
      <c r="Z96" s="9">
        <v>0</v>
      </c>
      <c r="AA96" s="9">
        <f t="shared" si="27"/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f t="shared" si="21"/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f t="shared" si="28"/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f t="shared" si="22"/>
        <v>0</v>
      </c>
      <c r="AZ96" s="9">
        <v>0</v>
      </c>
      <c r="BA96" s="9">
        <f t="shared" si="29"/>
        <v>51673.64</v>
      </c>
      <c r="BB96" s="9">
        <f t="shared" si="23"/>
        <v>13937.94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13126.5</v>
      </c>
      <c r="CD96" s="9">
        <v>0</v>
      </c>
      <c r="CE96" s="9">
        <v>779.59</v>
      </c>
      <c r="CF96" s="9">
        <v>0</v>
      </c>
      <c r="CG96" s="9">
        <v>31.85</v>
      </c>
      <c r="CH96" s="9">
        <f t="shared" si="24"/>
        <v>37735.7</v>
      </c>
    </row>
    <row r="97" spans="1:86" ht="14.25">
      <c r="A97" s="8" t="s">
        <v>133</v>
      </c>
      <c r="B97" s="8">
        <v>40022</v>
      </c>
      <c r="C97" s="8" t="s">
        <v>248</v>
      </c>
      <c r="D97" s="8" t="s">
        <v>248</v>
      </c>
      <c r="E97" s="8" t="s">
        <v>248</v>
      </c>
      <c r="F97" s="8" t="s">
        <v>277</v>
      </c>
      <c r="G97" s="8" t="s">
        <v>278</v>
      </c>
      <c r="H97" s="8" t="s">
        <v>134</v>
      </c>
      <c r="I97" s="9">
        <f t="shared" si="25"/>
        <v>51673.64</v>
      </c>
      <c r="J97" s="9">
        <v>0</v>
      </c>
      <c r="K97" s="9">
        <v>0</v>
      </c>
      <c r="L97" s="9">
        <v>0</v>
      </c>
      <c r="M97" s="9">
        <v>17224.55</v>
      </c>
      <c r="N97" s="9">
        <v>5125</v>
      </c>
      <c r="O97" s="9">
        <v>0</v>
      </c>
      <c r="P97" s="9">
        <v>0</v>
      </c>
      <c r="Q97" s="9">
        <v>29324.09</v>
      </c>
      <c r="R97" s="9">
        <v>0</v>
      </c>
      <c r="S97" s="9">
        <v>0</v>
      </c>
      <c r="T97" s="9">
        <v>0</v>
      </c>
      <c r="U97" s="9">
        <v>0</v>
      </c>
      <c r="V97" s="9">
        <f t="shared" si="26"/>
        <v>0</v>
      </c>
      <c r="W97" s="9">
        <v>0</v>
      </c>
      <c r="X97" s="9">
        <v>0</v>
      </c>
      <c r="Y97" s="9">
        <v>0</v>
      </c>
      <c r="Z97" s="9">
        <v>0</v>
      </c>
      <c r="AA97" s="9">
        <f t="shared" si="27"/>
        <v>672.78</v>
      </c>
      <c r="AB97" s="9">
        <v>0</v>
      </c>
      <c r="AC97" s="9">
        <v>0</v>
      </c>
      <c r="AD97" s="9">
        <v>0</v>
      </c>
      <c r="AE97" s="9">
        <v>672.78</v>
      </c>
      <c r="AF97" s="9">
        <v>0</v>
      </c>
      <c r="AG97" s="9">
        <v>0</v>
      </c>
      <c r="AH97" s="9">
        <v>0</v>
      </c>
      <c r="AI97" s="9">
        <f t="shared" si="21"/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f t="shared" si="28"/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f t="shared" si="22"/>
        <v>0</v>
      </c>
      <c r="AZ97" s="9">
        <v>0</v>
      </c>
      <c r="BA97" s="9">
        <f t="shared" si="29"/>
        <v>52346.42</v>
      </c>
      <c r="BB97" s="9">
        <f t="shared" si="23"/>
        <v>17535.84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3662.16</v>
      </c>
      <c r="BJ97" s="9">
        <v>175.78</v>
      </c>
      <c r="BK97" s="9">
        <v>51.27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293.24</v>
      </c>
      <c r="BR97" s="9">
        <v>0</v>
      </c>
      <c r="BS97" s="9">
        <v>0</v>
      </c>
      <c r="BT97" s="9">
        <v>0</v>
      </c>
      <c r="BU97" s="9">
        <v>0</v>
      </c>
      <c r="BV97" s="9">
        <v>33.49</v>
      </c>
      <c r="BW97" s="9">
        <v>697.6</v>
      </c>
      <c r="BX97" s="9">
        <v>9.76</v>
      </c>
      <c r="BY97" s="9">
        <v>0</v>
      </c>
      <c r="BZ97" s="9">
        <v>0</v>
      </c>
      <c r="CA97" s="9">
        <v>0</v>
      </c>
      <c r="CB97" s="9">
        <v>0</v>
      </c>
      <c r="CC97" s="9">
        <v>11801.1</v>
      </c>
      <c r="CD97" s="9">
        <v>0</v>
      </c>
      <c r="CE97" s="9">
        <v>779.59</v>
      </c>
      <c r="CF97" s="9">
        <v>0</v>
      </c>
      <c r="CG97" s="9">
        <v>31.85</v>
      </c>
      <c r="CH97" s="9">
        <f t="shared" si="24"/>
        <v>34810.58</v>
      </c>
    </row>
    <row r="98" spans="1:86" ht="14.25">
      <c r="A98" s="8" t="s">
        <v>40</v>
      </c>
      <c r="B98" s="8">
        <v>50015</v>
      </c>
      <c r="C98" s="8" t="s">
        <v>38</v>
      </c>
      <c r="D98" s="8" t="s">
        <v>38</v>
      </c>
      <c r="E98" s="7" t="s">
        <v>243</v>
      </c>
      <c r="F98" s="8" t="s">
        <v>253</v>
      </c>
      <c r="G98" s="8" t="s">
        <v>278</v>
      </c>
      <c r="H98" s="8" t="s">
        <v>41</v>
      </c>
      <c r="I98" s="9">
        <f t="shared" si="25"/>
        <v>8359.07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8359.07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f t="shared" si="26"/>
        <v>0</v>
      </c>
      <c r="W98" s="9">
        <v>0</v>
      </c>
      <c r="X98" s="9">
        <v>0</v>
      </c>
      <c r="Y98" s="9">
        <v>0</v>
      </c>
      <c r="Z98" s="9">
        <v>0</v>
      </c>
      <c r="AA98" s="9">
        <f t="shared" si="27"/>
        <v>1345.56</v>
      </c>
      <c r="AB98" s="9">
        <v>0</v>
      </c>
      <c r="AC98" s="9">
        <v>0</v>
      </c>
      <c r="AD98" s="9">
        <v>0</v>
      </c>
      <c r="AE98" s="9">
        <v>672.78</v>
      </c>
      <c r="AF98" s="9">
        <v>672.78</v>
      </c>
      <c r="AG98" s="9">
        <v>0</v>
      </c>
      <c r="AH98" s="9">
        <v>0</v>
      </c>
      <c r="AI98" s="9">
        <f t="shared" si="21"/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f t="shared" si="28"/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f t="shared" si="22"/>
        <v>0</v>
      </c>
      <c r="AZ98" s="9">
        <v>0</v>
      </c>
      <c r="BA98" s="9">
        <f t="shared" si="29"/>
        <v>9704.63</v>
      </c>
      <c r="BB98" s="9">
        <f t="shared" si="23"/>
        <v>2226.14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83.59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1282.32</v>
      </c>
      <c r="CD98" s="9">
        <v>0</v>
      </c>
      <c r="CE98" s="9">
        <v>828.38</v>
      </c>
      <c r="CF98" s="9">
        <v>0</v>
      </c>
      <c r="CG98" s="9">
        <v>31.85</v>
      </c>
      <c r="CH98" s="9">
        <f t="shared" si="24"/>
        <v>7478.49</v>
      </c>
    </row>
    <row r="99" spans="1:86" ht="14.25">
      <c r="A99" s="8" t="s">
        <v>42</v>
      </c>
      <c r="B99" s="8">
        <v>50027</v>
      </c>
      <c r="C99" s="8" t="s">
        <v>38</v>
      </c>
      <c r="D99" s="8" t="s">
        <v>38</v>
      </c>
      <c r="E99" s="7" t="s">
        <v>243</v>
      </c>
      <c r="F99" s="8" t="s">
        <v>253</v>
      </c>
      <c r="G99" s="8" t="s">
        <v>278</v>
      </c>
      <c r="H99" s="8" t="s">
        <v>17</v>
      </c>
      <c r="I99" s="9">
        <f t="shared" si="25"/>
        <v>8359.07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8359.07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f t="shared" si="26"/>
        <v>0</v>
      </c>
      <c r="W99" s="9">
        <v>0</v>
      </c>
      <c r="X99" s="9">
        <v>0</v>
      </c>
      <c r="Y99" s="9">
        <v>0</v>
      </c>
      <c r="Z99" s="9">
        <v>0</v>
      </c>
      <c r="AA99" s="9">
        <f t="shared" si="27"/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f t="shared" si="21"/>
        <v>5700.2300000000005</v>
      </c>
      <c r="AJ99" s="9">
        <v>1425.06</v>
      </c>
      <c r="AK99" s="9">
        <v>4179.54</v>
      </c>
      <c r="AL99" s="9">
        <v>0</v>
      </c>
      <c r="AM99" s="9">
        <v>0</v>
      </c>
      <c r="AN99" s="9">
        <v>95.63</v>
      </c>
      <c r="AO99" s="9">
        <v>0</v>
      </c>
      <c r="AP99" s="9">
        <v>0</v>
      </c>
      <c r="AQ99" s="9">
        <v>0</v>
      </c>
      <c r="AR99" s="9">
        <f t="shared" si="28"/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f t="shared" si="22"/>
        <v>0</v>
      </c>
      <c r="AZ99" s="9">
        <v>0</v>
      </c>
      <c r="BA99" s="9">
        <f t="shared" si="29"/>
        <v>14059.3</v>
      </c>
      <c r="BB99" s="9">
        <f t="shared" si="23"/>
        <v>5824.14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4179.54</v>
      </c>
      <c r="CB99" s="9">
        <v>634.2</v>
      </c>
      <c r="CC99" s="9">
        <v>260.57</v>
      </c>
      <c r="CD99" s="9">
        <v>523.8</v>
      </c>
      <c r="CE99" s="9">
        <v>194.18</v>
      </c>
      <c r="CF99" s="9">
        <v>0</v>
      </c>
      <c r="CG99" s="9">
        <v>31.85</v>
      </c>
      <c r="CH99" s="9">
        <f t="shared" si="24"/>
        <v>8235.16</v>
      </c>
    </row>
    <row r="100" spans="1:86" ht="14.25">
      <c r="A100" s="8" t="s">
        <v>18</v>
      </c>
      <c r="B100" s="8">
        <v>50039</v>
      </c>
      <c r="C100" s="8" t="s">
        <v>19</v>
      </c>
      <c r="D100" s="8" t="s">
        <v>19</v>
      </c>
      <c r="E100" s="7" t="s">
        <v>243</v>
      </c>
      <c r="F100" s="8" t="s">
        <v>259</v>
      </c>
      <c r="G100" s="8" t="s">
        <v>278</v>
      </c>
      <c r="H100" t="s">
        <v>113</v>
      </c>
      <c r="I100" s="9">
        <f t="shared" si="25"/>
        <v>17611.29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17611.29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f t="shared" si="26"/>
        <v>0</v>
      </c>
      <c r="W100" s="9">
        <v>0</v>
      </c>
      <c r="X100" s="9">
        <v>0</v>
      </c>
      <c r="Y100" s="9">
        <v>0</v>
      </c>
      <c r="Z100" s="9">
        <v>0</v>
      </c>
      <c r="AA100" s="9">
        <f t="shared" si="27"/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f t="shared" si="21"/>
        <v>4091.0099999999998</v>
      </c>
      <c r="AJ100" s="9">
        <v>1022.75</v>
      </c>
      <c r="AK100" s="9">
        <v>2935.22</v>
      </c>
      <c r="AL100" s="9">
        <v>0</v>
      </c>
      <c r="AM100" s="9">
        <v>0</v>
      </c>
      <c r="AN100" s="9">
        <v>133.04</v>
      </c>
      <c r="AO100" s="9">
        <v>0</v>
      </c>
      <c r="AP100" s="9">
        <v>0</v>
      </c>
      <c r="AQ100" s="9">
        <v>0</v>
      </c>
      <c r="AR100" s="9">
        <f t="shared" si="28"/>
        <v>8182.01</v>
      </c>
      <c r="AS100" s="9">
        <v>5870.43</v>
      </c>
      <c r="AT100" s="9">
        <v>2045.5</v>
      </c>
      <c r="AU100" s="9">
        <v>0</v>
      </c>
      <c r="AV100" s="9">
        <v>266.08</v>
      </c>
      <c r="AW100" s="9">
        <v>0</v>
      </c>
      <c r="AX100" s="9">
        <v>0</v>
      </c>
      <c r="AY100" s="9">
        <f t="shared" si="22"/>
        <v>8805.65</v>
      </c>
      <c r="AZ100" s="9">
        <v>8805.65</v>
      </c>
      <c r="BA100" s="9">
        <f t="shared" si="29"/>
        <v>38689.96</v>
      </c>
      <c r="BB100" s="9">
        <f t="shared" si="23"/>
        <v>9457.5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2746.62</v>
      </c>
      <c r="BJ100" s="9">
        <v>131.84</v>
      </c>
      <c r="BK100" s="9">
        <v>38.45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25.11</v>
      </c>
      <c r="BW100" s="9">
        <v>523.2</v>
      </c>
      <c r="BX100" s="9">
        <v>7.33</v>
      </c>
      <c r="BY100" s="9">
        <v>0</v>
      </c>
      <c r="BZ100" s="9">
        <v>0</v>
      </c>
      <c r="CA100" s="9">
        <v>2935.22</v>
      </c>
      <c r="CB100" s="9">
        <v>408.91</v>
      </c>
      <c r="CC100" s="9">
        <v>1991.98</v>
      </c>
      <c r="CD100" s="9">
        <v>197.52</v>
      </c>
      <c r="CE100" s="9">
        <v>419.47</v>
      </c>
      <c r="CF100" s="9">
        <v>0</v>
      </c>
      <c r="CG100" s="9">
        <v>31.85</v>
      </c>
      <c r="CH100" s="9">
        <f t="shared" si="24"/>
        <v>29232.46</v>
      </c>
    </row>
    <row r="101" spans="1:86" ht="14.25">
      <c r="A101" s="8" t="s">
        <v>43</v>
      </c>
      <c r="B101" s="8">
        <v>50040</v>
      </c>
      <c r="C101" s="8" t="s">
        <v>38</v>
      </c>
      <c r="D101" s="8" t="s">
        <v>38</v>
      </c>
      <c r="E101" s="7" t="s">
        <v>243</v>
      </c>
      <c r="F101" s="8" t="s">
        <v>279</v>
      </c>
      <c r="G101" s="8" t="s">
        <v>278</v>
      </c>
      <c r="H101" s="8" t="s">
        <v>15</v>
      </c>
      <c r="I101" s="9">
        <f t="shared" si="25"/>
        <v>7145.37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7145.37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f t="shared" si="26"/>
        <v>0</v>
      </c>
      <c r="W101" s="9">
        <v>0</v>
      </c>
      <c r="X101" s="9">
        <v>0</v>
      </c>
      <c r="Y101" s="9">
        <v>0</v>
      </c>
      <c r="Z101" s="9">
        <v>0</v>
      </c>
      <c r="AA101" s="9">
        <f t="shared" si="27"/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f t="shared" si="21"/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f t="shared" si="28"/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f t="shared" si="22"/>
        <v>0</v>
      </c>
      <c r="AZ101" s="9">
        <v>0</v>
      </c>
      <c r="BA101" s="9">
        <f t="shared" si="29"/>
        <v>7145.37</v>
      </c>
      <c r="BB101" s="9">
        <f t="shared" si="23"/>
        <v>1799.4899999999998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71.45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867.81</v>
      </c>
      <c r="CD101" s="9">
        <v>0</v>
      </c>
      <c r="CE101" s="9">
        <v>828.38</v>
      </c>
      <c r="CF101" s="9">
        <v>0</v>
      </c>
      <c r="CG101" s="9">
        <v>31.85</v>
      </c>
      <c r="CH101" s="9">
        <f t="shared" si="24"/>
        <v>5345.88</v>
      </c>
    </row>
    <row r="102" spans="1:86" ht="14.25">
      <c r="A102" s="8" t="s">
        <v>44</v>
      </c>
      <c r="B102" s="8">
        <v>50052</v>
      </c>
      <c r="C102" s="8" t="s">
        <v>38</v>
      </c>
      <c r="D102" s="8" t="s">
        <v>38</v>
      </c>
      <c r="E102" s="7" t="s">
        <v>243</v>
      </c>
      <c r="F102" s="8" t="s">
        <v>279</v>
      </c>
      <c r="G102" s="8" t="s">
        <v>278</v>
      </c>
      <c r="H102" s="8" t="s">
        <v>45</v>
      </c>
      <c r="I102" s="9">
        <f t="shared" si="25"/>
        <v>7145.37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7145.37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f t="shared" si="26"/>
        <v>0</v>
      </c>
      <c r="W102" s="9">
        <v>0</v>
      </c>
      <c r="X102" s="9">
        <v>0</v>
      </c>
      <c r="Y102" s="9">
        <v>0</v>
      </c>
      <c r="Z102" s="9">
        <v>0</v>
      </c>
      <c r="AA102" s="9">
        <f t="shared" si="27"/>
        <v>600</v>
      </c>
      <c r="AB102" s="9">
        <v>0</v>
      </c>
      <c r="AC102" s="9">
        <v>0</v>
      </c>
      <c r="AD102" s="9">
        <v>0</v>
      </c>
      <c r="AE102" s="9">
        <v>0</v>
      </c>
      <c r="AF102" s="9">
        <v>600</v>
      </c>
      <c r="AG102" s="9">
        <v>0</v>
      </c>
      <c r="AH102" s="9">
        <v>0</v>
      </c>
      <c r="AI102" s="9">
        <f t="shared" si="21"/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f t="shared" si="28"/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f t="shared" si="22"/>
        <v>0</v>
      </c>
      <c r="AZ102" s="9">
        <v>0</v>
      </c>
      <c r="BA102" s="9">
        <f t="shared" si="29"/>
        <v>7745.37</v>
      </c>
      <c r="BB102" s="9">
        <f t="shared" si="23"/>
        <v>2035.46</v>
      </c>
      <c r="BC102" s="9">
        <v>0</v>
      </c>
      <c r="BD102" s="9">
        <v>175.24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71.45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928.54</v>
      </c>
      <c r="CD102" s="9">
        <v>0</v>
      </c>
      <c r="CE102" s="9">
        <v>828.38</v>
      </c>
      <c r="CF102" s="9">
        <v>0</v>
      </c>
      <c r="CG102" s="9">
        <v>31.85</v>
      </c>
      <c r="CH102" s="9">
        <f t="shared" si="24"/>
        <v>5709.91</v>
      </c>
    </row>
    <row r="103" spans="1:86" ht="14.25">
      <c r="A103" s="8" t="s">
        <v>23</v>
      </c>
      <c r="B103" s="8">
        <v>50064</v>
      </c>
      <c r="C103" s="8" t="s">
        <v>19</v>
      </c>
      <c r="D103" s="8" t="s">
        <v>19</v>
      </c>
      <c r="E103" s="7" t="s">
        <v>243</v>
      </c>
      <c r="F103" s="8" t="s">
        <v>280</v>
      </c>
      <c r="G103" s="8" t="s">
        <v>278</v>
      </c>
      <c r="H103" s="8" t="s">
        <v>24</v>
      </c>
      <c r="I103" s="9">
        <f t="shared" si="25"/>
        <v>20602.72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20602.72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f t="shared" si="26"/>
        <v>0</v>
      </c>
      <c r="W103" s="9">
        <v>0</v>
      </c>
      <c r="X103" s="9">
        <v>0</v>
      </c>
      <c r="Y103" s="9">
        <v>0</v>
      </c>
      <c r="Z103" s="9">
        <v>0</v>
      </c>
      <c r="AA103" s="9">
        <f t="shared" si="27"/>
        <v>542</v>
      </c>
      <c r="AB103" s="9">
        <v>0</v>
      </c>
      <c r="AC103" s="9">
        <v>0</v>
      </c>
      <c r="AD103" s="9">
        <v>0</v>
      </c>
      <c r="AE103" s="9">
        <v>0</v>
      </c>
      <c r="AF103" s="9">
        <v>542</v>
      </c>
      <c r="AG103" s="9">
        <v>0</v>
      </c>
      <c r="AH103" s="9">
        <v>0</v>
      </c>
      <c r="AI103" s="9">
        <f t="shared" si="21"/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f t="shared" si="28"/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f t="shared" si="22"/>
        <v>0</v>
      </c>
      <c r="AZ103" s="9">
        <v>0</v>
      </c>
      <c r="BA103" s="9">
        <f t="shared" si="29"/>
        <v>21144.72</v>
      </c>
      <c r="BB103" s="9">
        <f t="shared" si="23"/>
        <v>19402.68</v>
      </c>
      <c r="BC103" s="9">
        <v>18542.45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828.38</v>
      </c>
      <c r="CF103" s="9">
        <v>0</v>
      </c>
      <c r="CG103" s="9">
        <v>31.85</v>
      </c>
      <c r="CH103" s="9">
        <f t="shared" si="24"/>
        <v>1742.0400000000009</v>
      </c>
    </row>
    <row r="104" spans="1:86" ht="14.25">
      <c r="A104" s="8" t="s">
        <v>25</v>
      </c>
      <c r="B104" s="8">
        <v>50076</v>
      </c>
      <c r="C104" s="8" t="s">
        <v>19</v>
      </c>
      <c r="D104" s="8" t="s">
        <v>19</v>
      </c>
      <c r="E104" s="7" t="s">
        <v>243</v>
      </c>
      <c r="F104" s="8" t="s">
        <v>255</v>
      </c>
      <c r="G104" s="8" t="s">
        <v>278</v>
      </c>
      <c r="H104" s="8" t="s">
        <v>20</v>
      </c>
      <c r="I104" s="9">
        <f t="shared" si="25"/>
        <v>12373.46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12373.46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f t="shared" si="26"/>
        <v>0</v>
      </c>
      <c r="W104" s="9">
        <v>0</v>
      </c>
      <c r="X104" s="9">
        <v>0</v>
      </c>
      <c r="Y104" s="9">
        <v>0</v>
      </c>
      <c r="Z104" s="9">
        <v>0</v>
      </c>
      <c r="AA104" s="9">
        <f t="shared" si="27"/>
        <v>1239.25</v>
      </c>
      <c r="AB104" s="9">
        <v>0</v>
      </c>
      <c r="AC104" s="9">
        <v>0</v>
      </c>
      <c r="AD104" s="9">
        <v>0</v>
      </c>
      <c r="AE104" s="9">
        <v>0</v>
      </c>
      <c r="AF104" s="9">
        <v>1239.25</v>
      </c>
      <c r="AG104" s="9">
        <v>0</v>
      </c>
      <c r="AH104" s="9">
        <v>0</v>
      </c>
      <c r="AI104" s="9">
        <f t="shared" si="21"/>
        <v>2792.16</v>
      </c>
      <c r="AJ104" s="9">
        <v>698.04</v>
      </c>
      <c r="AK104" s="9">
        <v>2062.24</v>
      </c>
      <c r="AL104" s="9">
        <v>0</v>
      </c>
      <c r="AM104" s="9">
        <v>0</v>
      </c>
      <c r="AN104" s="9">
        <v>31.88</v>
      </c>
      <c r="AO104" s="9">
        <v>0</v>
      </c>
      <c r="AP104" s="9">
        <v>0</v>
      </c>
      <c r="AQ104" s="9">
        <v>0</v>
      </c>
      <c r="AR104" s="9">
        <f t="shared" si="28"/>
        <v>5584.32</v>
      </c>
      <c r="AS104" s="9">
        <v>4124.49</v>
      </c>
      <c r="AT104" s="9">
        <v>1396.08</v>
      </c>
      <c r="AU104" s="9">
        <v>0</v>
      </c>
      <c r="AV104" s="9">
        <v>63.75</v>
      </c>
      <c r="AW104" s="9">
        <v>0</v>
      </c>
      <c r="AX104" s="9">
        <v>0</v>
      </c>
      <c r="AY104" s="9">
        <f t="shared" si="22"/>
        <v>6186.73</v>
      </c>
      <c r="AZ104" s="9">
        <v>6186.73</v>
      </c>
      <c r="BA104" s="9">
        <f t="shared" si="29"/>
        <v>28175.92</v>
      </c>
      <c r="BB104" s="9">
        <f t="shared" si="23"/>
        <v>5136.56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123.73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2062.24</v>
      </c>
      <c r="CB104" s="9">
        <v>244.05</v>
      </c>
      <c r="CC104" s="9">
        <v>2042.05</v>
      </c>
      <c r="CD104" s="9">
        <v>48.31</v>
      </c>
      <c r="CE104" s="9">
        <v>584.33</v>
      </c>
      <c r="CF104" s="9">
        <v>0</v>
      </c>
      <c r="CG104" s="9">
        <v>31.85</v>
      </c>
      <c r="CH104" s="9">
        <f t="shared" si="24"/>
        <v>23039.359999999997</v>
      </c>
    </row>
    <row r="105" spans="1:86" ht="14.25">
      <c r="A105" s="8" t="s">
        <v>27</v>
      </c>
      <c r="B105" s="8">
        <v>50088</v>
      </c>
      <c r="C105" s="8" t="s">
        <v>19</v>
      </c>
      <c r="D105" s="8" t="s">
        <v>19</v>
      </c>
      <c r="E105" s="7" t="s">
        <v>243</v>
      </c>
      <c r="F105" s="8" t="s">
        <v>263</v>
      </c>
      <c r="G105" s="8" t="s">
        <v>278</v>
      </c>
      <c r="H105" s="8" t="s">
        <v>28</v>
      </c>
      <c r="I105" s="9">
        <f t="shared" si="25"/>
        <v>16282.63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16282.63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f t="shared" si="26"/>
        <v>0</v>
      </c>
      <c r="W105" s="9">
        <v>0</v>
      </c>
      <c r="X105" s="9">
        <v>0</v>
      </c>
      <c r="Y105" s="9">
        <v>0</v>
      </c>
      <c r="Z105" s="9">
        <v>0</v>
      </c>
      <c r="AA105" s="9">
        <f t="shared" si="27"/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f t="shared" si="21"/>
        <v>13911.279999999999</v>
      </c>
      <c r="AJ105" s="9">
        <v>3477.82</v>
      </c>
      <c r="AK105" s="9">
        <v>10312.33</v>
      </c>
      <c r="AL105" s="9">
        <v>0</v>
      </c>
      <c r="AM105" s="9">
        <v>0</v>
      </c>
      <c r="AN105" s="9">
        <v>121.13</v>
      </c>
      <c r="AO105" s="9">
        <v>0</v>
      </c>
      <c r="AP105" s="9">
        <v>0</v>
      </c>
      <c r="AQ105" s="9">
        <v>0</v>
      </c>
      <c r="AR105" s="9">
        <f t="shared" si="28"/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f t="shared" si="22"/>
        <v>0</v>
      </c>
      <c r="AZ105" s="9">
        <v>0</v>
      </c>
      <c r="BA105" s="9">
        <f t="shared" si="29"/>
        <v>30193.909999999996</v>
      </c>
      <c r="BB105" s="9">
        <f t="shared" si="23"/>
        <v>15870.09</v>
      </c>
      <c r="BC105" s="9">
        <v>1628.26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10312.33</v>
      </c>
      <c r="CB105" s="9">
        <v>828.38</v>
      </c>
      <c r="CC105" s="9">
        <v>340.83</v>
      </c>
      <c r="CD105" s="9">
        <v>2728.44</v>
      </c>
      <c r="CE105" s="9">
        <v>0</v>
      </c>
      <c r="CF105" s="9">
        <v>0</v>
      </c>
      <c r="CG105" s="9">
        <v>31.85</v>
      </c>
      <c r="CH105" s="9">
        <f t="shared" si="24"/>
        <v>14323.819999999996</v>
      </c>
    </row>
    <row r="106" spans="1:86" ht="14.25">
      <c r="A106" s="8" t="s">
        <v>51</v>
      </c>
      <c r="B106" s="8">
        <v>50106</v>
      </c>
      <c r="C106" s="8" t="s">
        <v>38</v>
      </c>
      <c r="D106" s="8" t="s">
        <v>38</v>
      </c>
      <c r="E106" s="7" t="s">
        <v>243</v>
      </c>
      <c r="F106" s="8" t="s">
        <v>257</v>
      </c>
      <c r="G106" s="8" t="s">
        <v>278</v>
      </c>
      <c r="H106" s="8" t="s">
        <v>45</v>
      </c>
      <c r="I106" s="9">
        <f t="shared" si="25"/>
        <v>5647.09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5647.09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f t="shared" si="26"/>
        <v>0</v>
      </c>
      <c r="W106" s="9">
        <v>0</v>
      </c>
      <c r="X106" s="9">
        <v>0</v>
      </c>
      <c r="Y106" s="9">
        <v>0</v>
      </c>
      <c r="Z106" s="9">
        <v>0</v>
      </c>
      <c r="AA106" s="9">
        <f t="shared" si="27"/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f aca="true" t="shared" si="30" ref="AI106:AI137">SUM(AJ106:AQ106)</f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f t="shared" si="28"/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f t="shared" si="22"/>
        <v>0</v>
      </c>
      <c r="AZ106" s="9">
        <v>0</v>
      </c>
      <c r="BA106" s="9">
        <f t="shared" si="29"/>
        <v>5647.09</v>
      </c>
      <c r="BB106" s="9">
        <f aca="true" t="shared" si="31" ref="BB106:BB137">SUM(BC106:CG106)</f>
        <v>1226.31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56.47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511.23</v>
      </c>
      <c r="CD106" s="9">
        <v>0</v>
      </c>
      <c r="CE106" s="9">
        <v>626.76</v>
      </c>
      <c r="CF106" s="9">
        <v>0</v>
      </c>
      <c r="CG106" s="9">
        <v>31.85</v>
      </c>
      <c r="CH106" s="9">
        <f aca="true" t="shared" si="32" ref="CH106:CH126">BA106-BB106</f>
        <v>4420.780000000001</v>
      </c>
    </row>
    <row r="107" spans="1:86" ht="14.25">
      <c r="A107" s="8" t="s">
        <v>30</v>
      </c>
      <c r="B107" s="8">
        <v>50118</v>
      </c>
      <c r="C107" s="8" t="s">
        <v>19</v>
      </c>
      <c r="D107" s="8" t="s">
        <v>19</v>
      </c>
      <c r="E107" s="7" t="s">
        <v>245</v>
      </c>
      <c r="F107" s="8" t="s">
        <v>277</v>
      </c>
      <c r="G107" s="8" t="s">
        <v>278</v>
      </c>
      <c r="H107" s="8" t="s">
        <v>325</v>
      </c>
      <c r="I107" s="9">
        <f t="shared" si="25"/>
        <v>39324.09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10000</v>
      </c>
      <c r="P107" s="9">
        <v>29324.09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f t="shared" si="26"/>
        <v>0</v>
      </c>
      <c r="W107" s="9">
        <v>0</v>
      </c>
      <c r="X107" s="9">
        <v>0</v>
      </c>
      <c r="Y107" s="9">
        <v>0</v>
      </c>
      <c r="Z107" s="9">
        <v>0</v>
      </c>
      <c r="AA107" s="9">
        <f t="shared" si="27"/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f t="shared" si="30"/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f t="shared" si="28"/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f t="shared" si="22"/>
        <v>0</v>
      </c>
      <c r="AZ107" s="9">
        <v>0</v>
      </c>
      <c r="BA107" s="9">
        <f t="shared" si="29"/>
        <v>39324.09</v>
      </c>
      <c r="BB107" s="9">
        <f t="shared" si="31"/>
        <v>10525.05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9664.82</v>
      </c>
      <c r="CD107" s="9">
        <v>0</v>
      </c>
      <c r="CE107" s="9">
        <v>828.38</v>
      </c>
      <c r="CF107" s="9">
        <v>0</v>
      </c>
      <c r="CG107" s="9">
        <v>31.85</v>
      </c>
      <c r="CH107" s="9">
        <f t="shared" si="32"/>
        <v>28799.039999999997</v>
      </c>
    </row>
    <row r="108" spans="1:86" ht="14.25">
      <c r="A108" s="8" t="s">
        <v>52</v>
      </c>
      <c r="B108" s="8">
        <v>50120</v>
      </c>
      <c r="C108" s="8" t="s">
        <v>38</v>
      </c>
      <c r="D108" s="8" t="s">
        <v>38</v>
      </c>
      <c r="E108" s="7" t="s">
        <v>243</v>
      </c>
      <c r="F108" s="8" t="s">
        <v>281</v>
      </c>
      <c r="G108" s="8" t="s">
        <v>278</v>
      </c>
      <c r="H108" s="8" t="s">
        <v>13</v>
      </c>
      <c r="I108" s="9">
        <f t="shared" si="25"/>
        <v>10576.88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10576.88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f t="shared" si="26"/>
        <v>0</v>
      </c>
      <c r="W108" s="9">
        <v>0</v>
      </c>
      <c r="X108" s="9">
        <v>0</v>
      </c>
      <c r="Y108" s="9">
        <v>0</v>
      </c>
      <c r="Z108" s="9">
        <v>0</v>
      </c>
      <c r="AA108" s="9">
        <f t="shared" si="27"/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f t="shared" si="30"/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f t="shared" si="28"/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f t="shared" si="22"/>
        <v>0</v>
      </c>
      <c r="AZ108" s="9">
        <v>0</v>
      </c>
      <c r="BA108" s="9">
        <f t="shared" si="29"/>
        <v>10576.88</v>
      </c>
      <c r="BB108" s="9">
        <f t="shared" si="31"/>
        <v>5086.530000000001</v>
      </c>
      <c r="BC108" s="9">
        <v>0</v>
      </c>
      <c r="BD108" s="9">
        <v>0</v>
      </c>
      <c r="BE108" s="9">
        <v>0</v>
      </c>
      <c r="BF108" s="9">
        <v>135.94</v>
      </c>
      <c r="BG108" s="9">
        <v>1065.96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1212.92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1811.48</v>
      </c>
      <c r="CD108" s="9">
        <v>0</v>
      </c>
      <c r="CE108" s="9">
        <v>828.38</v>
      </c>
      <c r="CF108" s="9">
        <v>0</v>
      </c>
      <c r="CG108" s="9">
        <v>31.85</v>
      </c>
      <c r="CH108" s="9">
        <f t="shared" si="32"/>
        <v>5490.3499999999985</v>
      </c>
    </row>
    <row r="109" spans="1:86" ht="14.25">
      <c r="A109" s="8" t="s">
        <v>53</v>
      </c>
      <c r="B109" s="8">
        <v>50131</v>
      </c>
      <c r="C109" s="8" t="s">
        <v>38</v>
      </c>
      <c r="D109" s="8" t="s">
        <v>38</v>
      </c>
      <c r="E109" s="7" t="s">
        <v>243</v>
      </c>
      <c r="F109" s="8" t="s">
        <v>279</v>
      </c>
      <c r="G109" s="8" t="s">
        <v>278</v>
      </c>
      <c r="H109" s="8" t="s">
        <v>45</v>
      </c>
      <c r="I109" s="9">
        <f t="shared" si="25"/>
        <v>7145.37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7145.37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f t="shared" si="26"/>
        <v>0</v>
      </c>
      <c r="W109" s="9">
        <v>0</v>
      </c>
      <c r="X109" s="9">
        <v>0</v>
      </c>
      <c r="Y109" s="9">
        <v>0</v>
      </c>
      <c r="Z109" s="9">
        <v>0</v>
      </c>
      <c r="AA109" s="9">
        <f t="shared" si="27"/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f t="shared" si="30"/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f t="shared" si="28"/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f t="shared" si="22"/>
        <v>0</v>
      </c>
      <c r="AZ109" s="9">
        <v>0</v>
      </c>
      <c r="BA109" s="9">
        <f t="shared" si="29"/>
        <v>7145.37</v>
      </c>
      <c r="BB109" s="9">
        <f t="shared" si="31"/>
        <v>2829.64</v>
      </c>
      <c r="BC109" s="9">
        <v>0</v>
      </c>
      <c r="BD109" s="9">
        <v>0</v>
      </c>
      <c r="BE109" s="9">
        <v>0</v>
      </c>
      <c r="BF109" s="9">
        <v>48.37</v>
      </c>
      <c r="BG109" s="9">
        <v>4.34</v>
      </c>
      <c r="BH109" s="9">
        <v>0</v>
      </c>
      <c r="BI109" s="9">
        <v>0</v>
      </c>
      <c r="BJ109" s="9">
        <v>0</v>
      </c>
      <c r="BK109" s="9">
        <v>0</v>
      </c>
      <c r="BL109" s="9">
        <v>977.44</v>
      </c>
      <c r="BM109" s="9">
        <v>0</v>
      </c>
      <c r="BN109" s="9">
        <v>0</v>
      </c>
      <c r="BO109" s="9">
        <v>0</v>
      </c>
      <c r="BP109" s="9">
        <v>0</v>
      </c>
      <c r="BQ109" s="9">
        <v>71.45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867.81</v>
      </c>
      <c r="CD109" s="9">
        <v>0</v>
      </c>
      <c r="CE109" s="9">
        <v>828.38</v>
      </c>
      <c r="CF109" s="9">
        <v>0</v>
      </c>
      <c r="CG109" s="9">
        <v>31.85</v>
      </c>
      <c r="CH109" s="9">
        <f t="shared" si="32"/>
        <v>4315.73</v>
      </c>
    </row>
    <row r="110" spans="1:86" ht="14.25">
      <c r="A110" s="8" t="s">
        <v>54</v>
      </c>
      <c r="B110" s="8">
        <v>50143</v>
      </c>
      <c r="C110" s="8" t="s">
        <v>38</v>
      </c>
      <c r="D110" s="8" t="s">
        <v>38</v>
      </c>
      <c r="E110" s="7" t="s">
        <v>243</v>
      </c>
      <c r="F110" s="8" t="s">
        <v>282</v>
      </c>
      <c r="G110" s="8" t="s">
        <v>278</v>
      </c>
      <c r="H110" s="8" t="s">
        <v>28</v>
      </c>
      <c r="I110" s="9">
        <f t="shared" si="25"/>
        <v>8693.43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8693.43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f t="shared" si="26"/>
        <v>0</v>
      </c>
      <c r="W110" s="9">
        <v>0</v>
      </c>
      <c r="X110" s="9">
        <v>0</v>
      </c>
      <c r="Y110" s="9">
        <v>0</v>
      </c>
      <c r="Z110" s="9">
        <v>0</v>
      </c>
      <c r="AA110" s="9">
        <f t="shared" si="27"/>
        <v>1130</v>
      </c>
      <c r="AB110" s="9">
        <v>0</v>
      </c>
      <c r="AC110" s="9">
        <v>0</v>
      </c>
      <c r="AD110" s="9">
        <v>0</v>
      </c>
      <c r="AE110" s="9">
        <v>543</v>
      </c>
      <c r="AF110" s="9">
        <v>587</v>
      </c>
      <c r="AG110" s="9">
        <v>0</v>
      </c>
      <c r="AH110" s="9">
        <v>0</v>
      </c>
      <c r="AI110" s="9">
        <f t="shared" si="30"/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f t="shared" si="28"/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f t="shared" si="22"/>
        <v>0</v>
      </c>
      <c r="AZ110" s="9">
        <v>0</v>
      </c>
      <c r="BA110" s="9">
        <f t="shared" si="29"/>
        <v>9823.43</v>
      </c>
      <c r="BB110" s="9">
        <f t="shared" si="31"/>
        <v>2297.84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86.93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1350.68</v>
      </c>
      <c r="CD110" s="9">
        <v>0</v>
      </c>
      <c r="CE110" s="9">
        <v>828.38</v>
      </c>
      <c r="CF110" s="9">
        <v>0</v>
      </c>
      <c r="CG110" s="9">
        <v>31.85</v>
      </c>
      <c r="CH110" s="9">
        <f t="shared" si="32"/>
        <v>7525.59</v>
      </c>
    </row>
    <row r="111" spans="1:86" ht="14.25">
      <c r="A111" s="8" t="s">
        <v>32</v>
      </c>
      <c r="B111" s="8">
        <v>50155</v>
      </c>
      <c r="C111" s="8" t="s">
        <v>19</v>
      </c>
      <c r="D111" s="8" t="s">
        <v>19</v>
      </c>
      <c r="E111" s="7" t="s">
        <v>243</v>
      </c>
      <c r="F111" s="8" t="s">
        <v>273</v>
      </c>
      <c r="G111" s="8" t="s">
        <v>278</v>
      </c>
      <c r="H111" s="8" t="s">
        <v>324</v>
      </c>
      <c r="I111" s="9">
        <f t="shared" si="25"/>
        <v>11897.56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11897.56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f t="shared" si="26"/>
        <v>0</v>
      </c>
      <c r="W111" s="9">
        <v>0</v>
      </c>
      <c r="X111" s="9">
        <v>0</v>
      </c>
      <c r="Y111" s="9">
        <v>0</v>
      </c>
      <c r="Z111" s="9">
        <v>0</v>
      </c>
      <c r="AA111" s="9">
        <f t="shared" si="27"/>
        <v>620</v>
      </c>
      <c r="AB111" s="9">
        <v>0</v>
      </c>
      <c r="AC111" s="9">
        <v>0</v>
      </c>
      <c r="AD111" s="9">
        <v>0</v>
      </c>
      <c r="AE111" s="9">
        <v>0</v>
      </c>
      <c r="AF111" s="9">
        <v>620</v>
      </c>
      <c r="AG111" s="9">
        <v>0</v>
      </c>
      <c r="AH111" s="9">
        <v>0</v>
      </c>
      <c r="AI111" s="9">
        <f t="shared" si="30"/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f t="shared" si="28"/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f t="shared" si="22"/>
        <v>0</v>
      </c>
      <c r="AZ111" s="9">
        <v>0</v>
      </c>
      <c r="BA111" s="9">
        <f t="shared" si="29"/>
        <v>12517.56</v>
      </c>
      <c r="BB111" s="9">
        <f t="shared" si="31"/>
        <v>5227.97</v>
      </c>
      <c r="BC111" s="9">
        <v>0</v>
      </c>
      <c r="BD111" s="9">
        <v>0</v>
      </c>
      <c r="BE111" s="9">
        <v>266.12</v>
      </c>
      <c r="BF111" s="9">
        <v>45.28</v>
      </c>
      <c r="BG111" s="9">
        <v>1066.23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682.38</v>
      </c>
      <c r="BO111" s="9">
        <v>0</v>
      </c>
      <c r="BP111" s="9">
        <v>0</v>
      </c>
      <c r="BQ111" s="9">
        <v>118.98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2188.75</v>
      </c>
      <c r="CD111" s="9">
        <v>0</v>
      </c>
      <c r="CE111" s="9">
        <v>828.38</v>
      </c>
      <c r="CF111" s="9">
        <v>0</v>
      </c>
      <c r="CG111" s="9">
        <v>31.85</v>
      </c>
      <c r="CH111" s="9">
        <f t="shared" si="32"/>
        <v>7289.589999999999</v>
      </c>
    </row>
    <row r="112" spans="1:86" ht="14.25">
      <c r="A112" s="8" t="s">
        <v>33</v>
      </c>
      <c r="B112" s="8">
        <v>50167</v>
      </c>
      <c r="C112" s="8" t="s">
        <v>19</v>
      </c>
      <c r="D112" s="8" t="s">
        <v>19</v>
      </c>
      <c r="E112" s="7" t="s">
        <v>243</v>
      </c>
      <c r="F112" s="8" t="s">
        <v>259</v>
      </c>
      <c r="G112" s="8" t="s">
        <v>278</v>
      </c>
      <c r="H112" s="8" t="s">
        <v>15</v>
      </c>
      <c r="I112" s="9">
        <f t="shared" si="25"/>
        <v>17611.29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17611.29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f t="shared" si="26"/>
        <v>0</v>
      </c>
      <c r="W112" s="9">
        <v>0</v>
      </c>
      <c r="X112" s="9">
        <v>0</v>
      </c>
      <c r="Y112" s="9">
        <v>0</v>
      </c>
      <c r="Z112" s="9">
        <v>0</v>
      </c>
      <c r="AA112" s="9">
        <f t="shared" si="27"/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f t="shared" si="30"/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f t="shared" si="28"/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f t="shared" si="22"/>
        <v>0</v>
      </c>
      <c r="AZ112" s="9">
        <v>0</v>
      </c>
      <c r="BA112" s="9">
        <f t="shared" si="29"/>
        <v>17611.29</v>
      </c>
      <c r="BB112" s="9">
        <f t="shared" si="31"/>
        <v>9137.39</v>
      </c>
      <c r="BC112" s="9">
        <v>0</v>
      </c>
      <c r="BD112" s="9">
        <v>1295.45</v>
      </c>
      <c r="BE112" s="9">
        <v>245.98</v>
      </c>
      <c r="BF112" s="9">
        <v>301.39</v>
      </c>
      <c r="BG112" s="9">
        <v>1066.64</v>
      </c>
      <c r="BH112" s="9">
        <v>0</v>
      </c>
      <c r="BI112" s="9">
        <v>0</v>
      </c>
      <c r="BJ112" s="9">
        <v>0</v>
      </c>
      <c r="BK112" s="9">
        <v>0</v>
      </c>
      <c r="BL112" s="9">
        <v>1549.92</v>
      </c>
      <c r="BM112" s="9">
        <v>0</v>
      </c>
      <c r="BN112" s="9">
        <v>0</v>
      </c>
      <c r="BO112" s="9">
        <v>0</v>
      </c>
      <c r="BP112" s="9">
        <v>0</v>
      </c>
      <c r="BQ112" s="9">
        <v>176.11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3641.67</v>
      </c>
      <c r="CD112" s="9">
        <v>0</v>
      </c>
      <c r="CE112" s="9">
        <v>828.38</v>
      </c>
      <c r="CF112" s="9">
        <v>0</v>
      </c>
      <c r="CG112" s="9">
        <v>31.85</v>
      </c>
      <c r="CH112" s="9">
        <f t="shared" si="32"/>
        <v>8473.900000000001</v>
      </c>
    </row>
    <row r="113" spans="1:86" ht="14.25">
      <c r="A113" s="8" t="s">
        <v>34</v>
      </c>
      <c r="B113" s="8">
        <v>50179</v>
      </c>
      <c r="C113" s="8" t="s">
        <v>19</v>
      </c>
      <c r="D113" s="8" t="s">
        <v>19</v>
      </c>
      <c r="E113" s="7" t="s">
        <v>245</v>
      </c>
      <c r="F113" s="8" t="s">
        <v>283</v>
      </c>
      <c r="G113" s="8" t="s">
        <v>278</v>
      </c>
      <c r="H113" s="8" t="s">
        <v>24</v>
      </c>
      <c r="I113" s="9">
        <f aca="true" t="shared" si="33" ref="I113:I144">SUM(J113:U113)</f>
        <v>25648.9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3365</v>
      </c>
      <c r="P113" s="9">
        <v>22283.9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f t="shared" si="26"/>
        <v>0</v>
      </c>
      <c r="W113" s="9">
        <v>0</v>
      </c>
      <c r="X113" s="9">
        <v>0</v>
      </c>
      <c r="Y113" s="9">
        <v>0</v>
      </c>
      <c r="Z113" s="9">
        <v>0</v>
      </c>
      <c r="AA113" s="9">
        <f t="shared" si="27"/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f t="shared" si="30"/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f t="shared" si="28"/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f t="shared" si="22"/>
        <v>0</v>
      </c>
      <c r="AZ113" s="9">
        <v>0</v>
      </c>
      <c r="BA113" s="9">
        <f t="shared" si="29"/>
        <v>25648.9</v>
      </c>
      <c r="BB113" s="9">
        <f t="shared" si="31"/>
        <v>7925.35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886</v>
      </c>
      <c r="BM113" s="9">
        <v>0</v>
      </c>
      <c r="BN113" s="9">
        <v>0</v>
      </c>
      <c r="BO113" s="9">
        <v>0</v>
      </c>
      <c r="BP113" s="9">
        <v>0</v>
      </c>
      <c r="BQ113" s="9">
        <v>222.84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5956.28</v>
      </c>
      <c r="CD113" s="9">
        <v>0</v>
      </c>
      <c r="CE113" s="9">
        <v>828.38</v>
      </c>
      <c r="CF113" s="9">
        <v>0</v>
      </c>
      <c r="CG113" s="9">
        <v>31.85</v>
      </c>
      <c r="CH113" s="9">
        <f t="shared" si="32"/>
        <v>17723.550000000003</v>
      </c>
    </row>
    <row r="114" spans="1:86" ht="14.25">
      <c r="A114" s="8" t="s">
        <v>55</v>
      </c>
      <c r="B114" s="8">
        <v>50180</v>
      </c>
      <c r="C114" s="8" t="s">
        <v>38</v>
      </c>
      <c r="D114" s="8" t="s">
        <v>38</v>
      </c>
      <c r="E114" s="7" t="s">
        <v>243</v>
      </c>
      <c r="F114" s="8" t="s">
        <v>279</v>
      </c>
      <c r="G114" s="8" t="s">
        <v>278</v>
      </c>
      <c r="H114" s="8" t="s">
        <v>45</v>
      </c>
      <c r="I114" s="9">
        <f t="shared" si="33"/>
        <v>9778.93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9778.93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f t="shared" si="26"/>
        <v>0</v>
      </c>
      <c r="W114" s="9">
        <v>0</v>
      </c>
      <c r="X114" s="9">
        <v>0</v>
      </c>
      <c r="Y114" s="9">
        <v>0</v>
      </c>
      <c r="Z114" s="9">
        <v>0</v>
      </c>
      <c r="AA114" s="9">
        <f t="shared" si="27"/>
        <v>672.78</v>
      </c>
      <c r="AB114" s="9">
        <v>0</v>
      </c>
      <c r="AC114" s="9">
        <v>0</v>
      </c>
      <c r="AD114" s="9">
        <v>0</v>
      </c>
      <c r="AE114" s="9">
        <v>0</v>
      </c>
      <c r="AF114" s="9">
        <v>672.78</v>
      </c>
      <c r="AG114" s="9">
        <v>0</v>
      </c>
      <c r="AH114" s="9">
        <v>0</v>
      </c>
      <c r="AI114" s="9">
        <f t="shared" si="30"/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f t="shared" si="28"/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f t="shared" si="22"/>
        <v>0</v>
      </c>
      <c r="AZ114" s="9">
        <v>0</v>
      </c>
      <c r="BA114" s="9">
        <f t="shared" si="29"/>
        <v>10451.710000000001</v>
      </c>
      <c r="BB114" s="9">
        <f t="shared" si="31"/>
        <v>4308.12</v>
      </c>
      <c r="BC114" s="9">
        <v>0</v>
      </c>
      <c r="BD114" s="9">
        <v>595.6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977.44</v>
      </c>
      <c r="BM114" s="9">
        <v>0</v>
      </c>
      <c r="BN114" s="9">
        <v>0</v>
      </c>
      <c r="BO114" s="9">
        <v>0</v>
      </c>
      <c r="BP114" s="9">
        <v>0</v>
      </c>
      <c r="BQ114" s="9">
        <v>97.79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1777.06</v>
      </c>
      <c r="CD114" s="9">
        <v>0</v>
      </c>
      <c r="CE114" s="9">
        <v>828.38</v>
      </c>
      <c r="CF114" s="9">
        <v>0</v>
      </c>
      <c r="CG114" s="9">
        <v>31.85</v>
      </c>
      <c r="CH114" s="9">
        <f t="shared" si="32"/>
        <v>6143.590000000001</v>
      </c>
    </row>
    <row r="115" spans="1:86" ht="14.25">
      <c r="A115" s="8" t="s">
        <v>56</v>
      </c>
      <c r="B115" s="8">
        <v>50192</v>
      </c>
      <c r="C115" s="8" t="s">
        <v>38</v>
      </c>
      <c r="D115" s="8" t="s">
        <v>38</v>
      </c>
      <c r="E115" s="7" t="s">
        <v>243</v>
      </c>
      <c r="F115" s="8" t="s">
        <v>279</v>
      </c>
      <c r="G115" s="8" t="s">
        <v>278</v>
      </c>
      <c r="H115" s="8" t="s">
        <v>45</v>
      </c>
      <c r="I115" s="9">
        <f t="shared" si="33"/>
        <v>7145.37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7145.37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f t="shared" si="26"/>
        <v>0</v>
      </c>
      <c r="W115" s="9">
        <v>0</v>
      </c>
      <c r="X115" s="9">
        <v>0</v>
      </c>
      <c r="Y115" s="9">
        <v>0</v>
      </c>
      <c r="Z115" s="9">
        <v>0</v>
      </c>
      <c r="AA115" s="9">
        <f t="shared" si="27"/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f t="shared" si="30"/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f t="shared" si="28"/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f t="shared" si="22"/>
        <v>0</v>
      </c>
      <c r="AZ115" s="9">
        <v>0</v>
      </c>
      <c r="BA115" s="9">
        <f t="shared" si="29"/>
        <v>7145.37</v>
      </c>
      <c r="BB115" s="9">
        <f t="shared" si="31"/>
        <v>3212.2900000000004</v>
      </c>
      <c r="BC115" s="9">
        <v>0</v>
      </c>
      <c r="BD115" s="9">
        <v>435.36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977.44</v>
      </c>
      <c r="BM115" s="9">
        <v>0</v>
      </c>
      <c r="BN115" s="9">
        <v>0</v>
      </c>
      <c r="BO115" s="9">
        <v>0</v>
      </c>
      <c r="BP115" s="9">
        <v>0</v>
      </c>
      <c r="BQ115" s="9">
        <v>71.45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867.81</v>
      </c>
      <c r="CD115" s="9">
        <v>0</v>
      </c>
      <c r="CE115" s="9">
        <v>828.38</v>
      </c>
      <c r="CF115" s="9">
        <v>0</v>
      </c>
      <c r="CG115" s="9">
        <v>31.85</v>
      </c>
      <c r="CH115" s="9">
        <f t="shared" si="32"/>
        <v>3933.0799999999995</v>
      </c>
    </row>
    <row r="116" spans="1:86" ht="14.25">
      <c r="A116" s="8" t="s">
        <v>46</v>
      </c>
      <c r="B116" s="8">
        <v>50209</v>
      </c>
      <c r="C116" s="8" t="s">
        <v>38</v>
      </c>
      <c r="D116" s="8" t="s">
        <v>38</v>
      </c>
      <c r="E116" s="7" t="s">
        <v>243</v>
      </c>
      <c r="F116" s="8" t="s">
        <v>253</v>
      </c>
      <c r="G116" s="8" t="s">
        <v>278</v>
      </c>
      <c r="H116" s="8" t="s">
        <v>15</v>
      </c>
      <c r="I116" s="9">
        <f t="shared" si="33"/>
        <v>8359.07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8359.07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f t="shared" si="26"/>
        <v>0</v>
      </c>
      <c r="W116" s="9">
        <v>0</v>
      </c>
      <c r="X116" s="9">
        <v>0</v>
      </c>
      <c r="Y116" s="9">
        <v>0</v>
      </c>
      <c r="Z116" s="9">
        <v>0</v>
      </c>
      <c r="AA116" s="9">
        <f t="shared" si="27"/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f t="shared" si="30"/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f t="shared" si="28"/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f t="shared" si="22"/>
        <v>0</v>
      </c>
      <c r="AZ116" s="9">
        <v>0</v>
      </c>
      <c r="BA116" s="9">
        <f t="shared" si="29"/>
        <v>8359.07</v>
      </c>
      <c r="BB116" s="9">
        <f t="shared" si="31"/>
        <v>2061.81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1201.58</v>
      </c>
      <c r="CD116" s="9">
        <v>0</v>
      </c>
      <c r="CE116" s="9">
        <v>828.38</v>
      </c>
      <c r="CF116" s="9">
        <v>0</v>
      </c>
      <c r="CG116" s="9">
        <v>31.85</v>
      </c>
      <c r="CH116" s="9">
        <f t="shared" si="32"/>
        <v>6297.26</v>
      </c>
    </row>
    <row r="117" spans="1:86" ht="14.25">
      <c r="A117" s="8" t="s">
        <v>47</v>
      </c>
      <c r="B117" s="8">
        <v>50210</v>
      </c>
      <c r="C117" s="8" t="s">
        <v>38</v>
      </c>
      <c r="D117" s="8" t="s">
        <v>38</v>
      </c>
      <c r="E117" s="7" t="s">
        <v>243</v>
      </c>
      <c r="F117" s="8" t="s">
        <v>257</v>
      </c>
      <c r="G117" s="8" t="s">
        <v>278</v>
      </c>
      <c r="H117" s="8" t="s">
        <v>13</v>
      </c>
      <c r="I117" s="9">
        <f t="shared" si="33"/>
        <v>5647.09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5647.09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f t="shared" si="26"/>
        <v>0</v>
      </c>
      <c r="W117" s="9">
        <v>0</v>
      </c>
      <c r="X117" s="9">
        <v>0</v>
      </c>
      <c r="Y117" s="9">
        <v>0</v>
      </c>
      <c r="Z117" s="9">
        <v>0</v>
      </c>
      <c r="AA117" s="9">
        <f t="shared" si="27"/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f t="shared" si="30"/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f t="shared" si="28"/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f t="shared" si="22"/>
        <v>0</v>
      </c>
      <c r="AZ117" s="9">
        <v>0</v>
      </c>
      <c r="BA117" s="9">
        <f t="shared" si="29"/>
        <v>5647.09</v>
      </c>
      <c r="BB117" s="9">
        <f t="shared" si="31"/>
        <v>1169.84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511.23</v>
      </c>
      <c r="CD117" s="9">
        <v>0</v>
      </c>
      <c r="CE117" s="9">
        <v>626.76</v>
      </c>
      <c r="CF117" s="9">
        <v>0</v>
      </c>
      <c r="CG117" s="9">
        <v>31.85</v>
      </c>
      <c r="CH117" s="9">
        <f t="shared" si="32"/>
        <v>4477.25</v>
      </c>
    </row>
    <row r="118" spans="1:86" ht="14.25">
      <c r="A118" s="8" t="s">
        <v>48</v>
      </c>
      <c r="B118" s="8">
        <v>50222</v>
      </c>
      <c r="C118" s="8" t="s">
        <v>38</v>
      </c>
      <c r="D118" s="8" t="s">
        <v>38</v>
      </c>
      <c r="E118" s="7" t="s">
        <v>243</v>
      </c>
      <c r="F118" s="8" t="s">
        <v>267</v>
      </c>
      <c r="G118" s="8" t="s">
        <v>278</v>
      </c>
      <c r="H118" s="8" t="s">
        <v>49</v>
      </c>
      <c r="I118" s="9">
        <f t="shared" si="33"/>
        <v>13383.13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13383.13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f t="shared" si="26"/>
        <v>0</v>
      </c>
      <c r="W118" s="9">
        <v>0</v>
      </c>
      <c r="X118" s="9">
        <v>0</v>
      </c>
      <c r="Y118" s="9">
        <v>0</v>
      </c>
      <c r="Z118" s="9">
        <v>0</v>
      </c>
      <c r="AA118" s="9">
        <f t="shared" si="27"/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f t="shared" si="30"/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f t="shared" si="28"/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f t="shared" si="22"/>
        <v>0</v>
      </c>
      <c r="AZ118" s="9">
        <v>0</v>
      </c>
      <c r="BA118" s="9">
        <f t="shared" si="29"/>
        <v>13383.13</v>
      </c>
      <c r="BB118" s="9">
        <f t="shared" si="31"/>
        <v>3443.43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2583.2</v>
      </c>
      <c r="CD118" s="9">
        <v>0</v>
      </c>
      <c r="CE118" s="9">
        <v>828.38</v>
      </c>
      <c r="CF118" s="9">
        <v>0</v>
      </c>
      <c r="CG118" s="9">
        <v>31.85</v>
      </c>
      <c r="CH118" s="9">
        <f t="shared" si="32"/>
        <v>9939.699999999999</v>
      </c>
    </row>
    <row r="119" spans="1:86" ht="14.25">
      <c r="A119" s="8" t="s">
        <v>35</v>
      </c>
      <c r="B119" s="8">
        <v>50234</v>
      </c>
      <c r="C119" s="8" t="s">
        <v>19</v>
      </c>
      <c r="D119" s="8" t="s">
        <v>19</v>
      </c>
      <c r="E119" s="7" t="s">
        <v>243</v>
      </c>
      <c r="F119" s="8" t="s">
        <v>284</v>
      </c>
      <c r="G119" s="8" t="s">
        <v>278</v>
      </c>
      <c r="H119" s="8" t="s">
        <v>36</v>
      </c>
      <c r="I119" s="9">
        <f t="shared" si="33"/>
        <v>18094</v>
      </c>
      <c r="J119" s="9">
        <v>4175.54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13918.46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f t="shared" si="26"/>
        <v>0</v>
      </c>
      <c r="W119" s="9">
        <v>0</v>
      </c>
      <c r="X119" s="9">
        <v>0</v>
      </c>
      <c r="Y119" s="9">
        <v>0</v>
      </c>
      <c r="Z119" s="9">
        <v>0</v>
      </c>
      <c r="AA119" s="9">
        <f t="shared" si="27"/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f t="shared" si="30"/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f t="shared" si="28"/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f t="shared" si="22"/>
        <v>0</v>
      </c>
      <c r="AZ119" s="9">
        <v>0</v>
      </c>
      <c r="BA119" s="9">
        <f t="shared" si="29"/>
        <v>18094</v>
      </c>
      <c r="BB119" s="9">
        <f t="shared" si="31"/>
        <v>4738.92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3878.69</v>
      </c>
      <c r="CD119" s="9">
        <v>0</v>
      </c>
      <c r="CE119" s="9">
        <v>828.38</v>
      </c>
      <c r="CF119" s="9">
        <v>0</v>
      </c>
      <c r="CG119" s="9">
        <v>31.85</v>
      </c>
      <c r="CH119" s="9">
        <f t="shared" si="32"/>
        <v>13355.08</v>
      </c>
    </row>
    <row r="120" spans="1:86" ht="14.25">
      <c r="A120" s="8" t="s">
        <v>50</v>
      </c>
      <c r="B120" s="8">
        <v>50246</v>
      </c>
      <c r="C120" s="8" t="s">
        <v>38</v>
      </c>
      <c r="D120" s="8" t="s">
        <v>38</v>
      </c>
      <c r="E120" s="7" t="s">
        <v>243</v>
      </c>
      <c r="F120" s="8" t="s">
        <v>279</v>
      </c>
      <c r="G120" s="8" t="s">
        <v>278</v>
      </c>
      <c r="H120" s="8" t="s">
        <v>36</v>
      </c>
      <c r="I120" s="9">
        <f t="shared" si="33"/>
        <v>7145.37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7145.37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f t="shared" si="26"/>
        <v>0</v>
      </c>
      <c r="W120" s="9">
        <v>0</v>
      </c>
      <c r="X120" s="9">
        <v>0</v>
      </c>
      <c r="Y120" s="9">
        <v>0</v>
      </c>
      <c r="Z120" s="9">
        <v>0</v>
      </c>
      <c r="AA120" s="9">
        <f t="shared" si="27"/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f t="shared" si="30"/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f t="shared" si="28"/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f t="shared" si="22"/>
        <v>0</v>
      </c>
      <c r="AZ120" s="9">
        <v>0</v>
      </c>
      <c r="BA120" s="9">
        <f t="shared" si="29"/>
        <v>7145.37</v>
      </c>
      <c r="BB120" s="9">
        <f t="shared" si="31"/>
        <v>1728.04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867.81</v>
      </c>
      <c r="CD120" s="9">
        <v>0</v>
      </c>
      <c r="CE120" s="9">
        <v>828.38</v>
      </c>
      <c r="CF120" s="9">
        <v>0</v>
      </c>
      <c r="CG120" s="9">
        <v>31.85</v>
      </c>
      <c r="CH120" s="9">
        <f t="shared" si="32"/>
        <v>5417.33</v>
      </c>
    </row>
    <row r="121" spans="1:86" ht="14.25">
      <c r="A121" s="8" t="s">
        <v>37</v>
      </c>
      <c r="B121" s="8">
        <v>50258</v>
      </c>
      <c r="C121" s="8" t="s">
        <v>19</v>
      </c>
      <c r="D121" s="8" t="s">
        <v>19</v>
      </c>
      <c r="E121" s="7" t="s">
        <v>243</v>
      </c>
      <c r="F121" s="8" t="s">
        <v>285</v>
      </c>
      <c r="G121" s="8" t="s">
        <v>278</v>
      </c>
      <c r="H121" s="8" t="s">
        <v>36</v>
      </c>
      <c r="I121" s="9">
        <f t="shared" si="33"/>
        <v>10999.96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10999.96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f t="shared" si="26"/>
        <v>0</v>
      </c>
      <c r="W121" s="9">
        <v>0</v>
      </c>
      <c r="X121" s="9">
        <v>0</v>
      </c>
      <c r="Y121" s="9">
        <v>0</v>
      </c>
      <c r="Z121" s="9">
        <v>0</v>
      </c>
      <c r="AA121" s="9">
        <f t="shared" si="27"/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f t="shared" si="30"/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f t="shared" si="28"/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f t="shared" si="22"/>
        <v>0</v>
      </c>
      <c r="AZ121" s="9">
        <v>0</v>
      </c>
      <c r="BA121" s="9">
        <f t="shared" si="29"/>
        <v>10999.96</v>
      </c>
      <c r="BB121" s="9">
        <f t="shared" si="31"/>
        <v>2788.0499999999997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1927.82</v>
      </c>
      <c r="CD121" s="9">
        <v>0</v>
      </c>
      <c r="CE121" s="9">
        <v>828.38</v>
      </c>
      <c r="CF121" s="9">
        <v>0</v>
      </c>
      <c r="CG121" s="9">
        <v>31.85</v>
      </c>
      <c r="CH121" s="9">
        <f t="shared" si="32"/>
        <v>8211.91</v>
      </c>
    </row>
    <row r="122" spans="1:86" ht="14.25">
      <c r="A122" s="8" t="s">
        <v>29</v>
      </c>
      <c r="B122" s="8">
        <v>50260</v>
      </c>
      <c r="C122" s="8" t="s">
        <v>19</v>
      </c>
      <c r="D122" s="8" t="s">
        <v>19</v>
      </c>
      <c r="E122" s="7" t="s">
        <v>243</v>
      </c>
      <c r="F122" s="8" t="s">
        <v>273</v>
      </c>
      <c r="G122" s="8" t="s">
        <v>278</v>
      </c>
      <c r="H122" s="8" t="s">
        <v>324</v>
      </c>
      <c r="I122" s="9">
        <f t="shared" si="33"/>
        <v>11897.56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11897.56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f t="shared" si="26"/>
        <v>0</v>
      </c>
      <c r="W122" s="9">
        <v>0</v>
      </c>
      <c r="X122" s="9">
        <v>0</v>
      </c>
      <c r="Y122" s="9">
        <v>0</v>
      </c>
      <c r="Z122" s="9">
        <v>0</v>
      </c>
      <c r="AA122" s="9">
        <f t="shared" si="27"/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f t="shared" si="30"/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f t="shared" si="28"/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f t="shared" si="22"/>
        <v>0</v>
      </c>
      <c r="AZ122" s="9">
        <v>0</v>
      </c>
      <c r="BA122" s="9">
        <f t="shared" si="29"/>
        <v>11897.56</v>
      </c>
      <c r="BB122" s="9">
        <f t="shared" si="31"/>
        <v>4571.46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1417.59</v>
      </c>
      <c r="BM122" s="9">
        <v>0</v>
      </c>
      <c r="BN122" s="9">
        <v>0</v>
      </c>
      <c r="BO122" s="9">
        <v>0</v>
      </c>
      <c r="BP122" s="9">
        <v>0</v>
      </c>
      <c r="BQ122" s="9">
        <v>118.98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2174.66</v>
      </c>
      <c r="CD122" s="9">
        <v>0</v>
      </c>
      <c r="CE122" s="9">
        <v>828.38</v>
      </c>
      <c r="CF122" s="9">
        <v>0</v>
      </c>
      <c r="CG122" s="9">
        <v>31.85</v>
      </c>
      <c r="CH122" s="9">
        <f t="shared" si="32"/>
        <v>7326.099999999999</v>
      </c>
    </row>
    <row r="123" spans="1:86" ht="14.25">
      <c r="A123" s="8" t="s">
        <v>293</v>
      </c>
      <c r="B123" s="8">
        <v>50271</v>
      </c>
      <c r="C123" s="8" t="s">
        <v>19</v>
      </c>
      <c r="D123" s="8" t="s">
        <v>19</v>
      </c>
      <c r="E123" s="7" t="s">
        <v>243</v>
      </c>
      <c r="F123" s="8" t="s">
        <v>295</v>
      </c>
      <c r="G123" s="8" t="s">
        <v>278</v>
      </c>
      <c r="H123" s="8" t="s">
        <v>36</v>
      </c>
      <c r="I123" s="9">
        <f t="shared" si="33"/>
        <v>15054.2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15054.2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f t="shared" si="26"/>
        <v>0</v>
      </c>
      <c r="W123" s="9">
        <v>0</v>
      </c>
      <c r="X123" s="9">
        <v>0</v>
      </c>
      <c r="Y123" s="9">
        <v>0</v>
      </c>
      <c r="Z123" s="9">
        <v>0</v>
      </c>
      <c r="AA123" s="9">
        <f t="shared" si="27"/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f t="shared" si="30"/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f t="shared" si="28"/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f t="shared" si="22"/>
        <v>0</v>
      </c>
      <c r="AZ123" s="9">
        <v>0</v>
      </c>
      <c r="BA123" s="9">
        <f t="shared" si="29"/>
        <v>15054.2</v>
      </c>
      <c r="BB123" s="9">
        <f t="shared" si="31"/>
        <v>3902.97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3042.74</v>
      </c>
      <c r="CD123" s="9">
        <v>0</v>
      </c>
      <c r="CE123" s="9">
        <v>828.38</v>
      </c>
      <c r="CF123" s="9">
        <v>0</v>
      </c>
      <c r="CG123" s="9">
        <v>31.85</v>
      </c>
      <c r="CH123" s="9">
        <f t="shared" si="32"/>
        <v>11151.230000000001</v>
      </c>
    </row>
    <row r="124" spans="1:86" ht="14.25">
      <c r="A124" s="8" t="s">
        <v>294</v>
      </c>
      <c r="B124" s="8">
        <v>50283</v>
      </c>
      <c r="C124" s="8" t="s">
        <v>19</v>
      </c>
      <c r="D124" s="8" t="s">
        <v>19</v>
      </c>
      <c r="E124" s="7" t="s">
        <v>243</v>
      </c>
      <c r="F124" s="8" t="s">
        <v>296</v>
      </c>
      <c r="G124" s="8" t="s">
        <v>278</v>
      </c>
      <c r="H124" s="8" t="s">
        <v>113</v>
      </c>
      <c r="I124" s="9">
        <f t="shared" si="33"/>
        <v>12868.4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12868.4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f t="shared" si="26"/>
        <v>0</v>
      </c>
      <c r="W124" s="9">
        <v>0</v>
      </c>
      <c r="X124" s="9">
        <v>0</v>
      </c>
      <c r="Y124" s="9">
        <v>0</v>
      </c>
      <c r="Z124" s="9">
        <v>0</v>
      </c>
      <c r="AA124" s="9">
        <f t="shared" si="27"/>
        <v>672.78</v>
      </c>
      <c r="AB124" s="9">
        <v>0</v>
      </c>
      <c r="AC124" s="9">
        <v>0</v>
      </c>
      <c r="AD124" s="9">
        <v>0</v>
      </c>
      <c r="AE124" s="9">
        <v>0</v>
      </c>
      <c r="AF124" s="9">
        <v>672.78</v>
      </c>
      <c r="AG124" s="9">
        <v>0</v>
      </c>
      <c r="AH124" s="9">
        <v>0</v>
      </c>
      <c r="AI124" s="9">
        <f t="shared" si="30"/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f t="shared" si="28"/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f t="shared" si="22"/>
        <v>0</v>
      </c>
      <c r="AZ124" s="9">
        <v>0</v>
      </c>
      <c r="BA124" s="9">
        <f t="shared" si="29"/>
        <v>13541.18</v>
      </c>
      <c r="BB124" s="9">
        <f t="shared" si="31"/>
        <v>3486.89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2626.66</v>
      </c>
      <c r="CD124" s="9">
        <v>0</v>
      </c>
      <c r="CE124" s="9">
        <v>828.38</v>
      </c>
      <c r="CF124" s="9">
        <v>0</v>
      </c>
      <c r="CG124" s="9">
        <v>31.85</v>
      </c>
      <c r="CH124" s="9">
        <f t="shared" si="32"/>
        <v>10054.29</v>
      </c>
    </row>
    <row r="125" spans="1:86" ht="14.25">
      <c r="A125" s="8" t="s">
        <v>303</v>
      </c>
      <c r="B125" s="8">
        <v>50295</v>
      </c>
      <c r="C125" s="8" t="s">
        <v>19</v>
      </c>
      <c r="D125" s="8" t="s">
        <v>19</v>
      </c>
      <c r="E125" s="7" t="s">
        <v>243</v>
      </c>
      <c r="F125" s="8" t="s">
        <v>285</v>
      </c>
      <c r="G125" s="8" t="s">
        <v>278</v>
      </c>
      <c r="H125" s="8" t="s">
        <v>134</v>
      </c>
      <c r="I125" s="9">
        <f t="shared" si="33"/>
        <v>10999.96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10999.96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f t="shared" si="26"/>
        <v>0</v>
      </c>
      <c r="W125" s="9">
        <v>0</v>
      </c>
      <c r="X125" s="9">
        <v>0</v>
      </c>
      <c r="Y125" s="9">
        <v>0</v>
      </c>
      <c r="Z125" s="9">
        <v>0</v>
      </c>
      <c r="AA125" s="9">
        <f t="shared" si="27"/>
        <v>515</v>
      </c>
      <c r="AB125" s="9">
        <v>0</v>
      </c>
      <c r="AC125" s="9">
        <v>0</v>
      </c>
      <c r="AD125" s="9">
        <v>0</v>
      </c>
      <c r="AE125" s="9">
        <v>0</v>
      </c>
      <c r="AF125" s="9">
        <v>515</v>
      </c>
      <c r="AG125" s="9">
        <v>0</v>
      </c>
      <c r="AH125" s="9">
        <v>0</v>
      </c>
      <c r="AI125" s="9">
        <f t="shared" si="30"/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f t="shared" si="28"/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f t="shared" si="22"/>
        <v>0</v>
      </c>
      <c r="AZ125" s="9">
        <v>0</v>
      </c>
      <c r="BA125" s="9">
        <f t="shared" si="29"/>
        <v>11514.96</v>
      </c>
      <c r="BB125" s="9">
        <f t="shared" si="31"/>
        <v>2944.54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20.5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2063.81</v>
      </c>
      <c r="CD125" s="9">
        <v>0</v>
      </c>
      <c r="CE125" s="9">
        <v>828.38</v>
      </c>
      <c r="CF125" s="9">
        <v>0</v>
      </c>
      <c r="CG125" s="9">
        <v>31.85</v>
      </c>
      <c r="CH125" s="9">
        <f t="shared" si="32"/>
        <v>8570.419999999998</v>
      </c>
    </row>
    <row r="126" spans="1:86" ht="14.25">
      <c r="A126" s="8" t="s">
        <v>309</v>
      </c>
      <c r="B126" s="8">
        <v>50313</v>
      </c>
      <c r="C126" s="8" t="s">
        <v>38</v>
      </c>
      <c r="D126" s="8" t="s">
        <v>38</v>
      </c>
      <c r="E126" s="7" t="s">
        <v>243</v>
      </c>
      <c r="F126" s="8" t="s">
        <v>279</v>
      </c>
      <c r="G126" s="8" t="s">
        <v>278</v>
      </c>
      <c r="H126" s="8" t="s">
        <v>41</v>
      </c>
      <c r="I126" s="9">
        <f t="shared" si="33"/>
        <v>7145.37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7145.37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f t="shared" si="30"/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f t="shared" si="29"/>
        <v>7145.37</v>
      </c>
      <c r="BB126" s="9">
        <f t="shared" si="31"/>
        <v>1728.04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867.81</v>
      </c>
      <c r="CD126" s="9">
        <v>0</v>
      </c>
      <c r="CE126" s="9">
        <v>828.38</v>
      </c>
      <c r="CF126" s="9">
        <v>0</v>
      </c>
      <c r="CG126" s="9">
        <v>31.85</v>
      </c>
      <c r="CH126" s="9">
        <f t="shared" si="32"/>
        <v>5417.33</v>
      </c>
    </row>
    <row r="127" spans="1:86" ht="14.25">
      <c r="A127" s="8" t="s">
        <v>318</v>
      </c>
      <c r="B127" s="8">
        <v>50325</v>
      </c>
      <c r="C127" s="8" t="s">
        <v>322</v>
      </c>
      <c r="D127" s="8" t="s">
        <v>322</v>
      </c>
      <c r="E127" s="7" t="s">
        <v>243</v>
      </c>
      <c r="F127" s="8" t="s">
        <v>279</v>
      </c>
      <c r="G127" s="8" t="s">
        <v>278</v>
      </c>
      <c r="H127" s="8" t="s">
        <v>109</v>
      </c>
      <c r="I127" s="9">
        <f t="shared" si="33"/>
        <v>7145.37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7145.37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f>SUM(AJ127:AQ127)</f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f>AY127+AR127+AI127+AA127+V127+I127</f>
        <v>7145.37</v>
      </c>
      <c r="BB127" s="9">
        <f>SUM(BC127:CG127)</f>
        <v>1799.4899999999998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71.45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867.81</v>
      </c>
      <c r="CD127" s="9">
        <v>0</v>
      </c>
      <c r="CE127" s="9">
        <v>828.38</v>
      </c>
      <c r="CF127" s="9">
        <v>0</v>
      </c>
      <c r="CG127" s="9">
        <v>31.85</v>
      </c>
      <c r="CH127" s="9">
        <f>BA127-BB127</f>
        <v>5345.88</v>
      </c>
    </row>
    <row r="128" spans="1:86" ht="14.25">
      <c r="A128" s="8" t="s">
        <v>319</v>
      </c>
      <c r="B128" s="8">
        <v>50337</v>
      </c>
      <c r="C128" s="8" t="s">
        <v>322</v>
      </c>
      <c r="D128" s="8" t="s">
        <v>322</v>
      </c>
      <c r="E128" s="7" t="s">
        <v>243</v>
      </c>
      <c r="F128" s="8" t="s">
        <v>323</v>
      </c>
      <c r="G128" s="8" t="s">
        <v>278</v>
      </c>
      <c r="H128" s="8" t="s">
        <v>15</v>
      </c>
      <c r="I128" s="9">
        <f t="shared" si="33"/>
        <v>9041.17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9041.17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f>SUM(AJ128:AQ128)</f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f>AY128+AR128+AI128+AA128+V128+I128</f>
        <v>9041.17</v>
      </c>
      <c r="BB128" s="9">
        <f>SUM(BC128:CG128)</f>
        <v>2249.39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1389.16</v>
      </c>
      <c r="CD128" s="9">
        <v>0</v>
      </c>
      <c r="CE128" s="9">
        <v>828.38</v>
      </c>
      <c r="CF128" s="9">
        <v>0</v>
      </c>
      <c r="CG128" s="9">
        <v>31.85</v>
      </c>
      <c r="CH128" s="9">
        <f>BA128-BB128</f>
        <v>6791.780000000001</v>
      </c>
    </row>
    <row r="129" spans="1:86" ht="14.25">
      <c r="A129" s="8" t="s">
        <v>320</v>
      </c>
      <c r="B129" s="8">
        <v>50349</v>
      </c>
      <c r="C129" s="8" t="s">
        <v>322</v>
      </c>
      <c r="D129" s="8" t="s">
        <v>322</v>
      </c>
      <c r="E129" s="7" t="s">
        <v>243</v>
      </c>
      <c r="F129" s="8" t="s">
        <v>256</v>
      </c>
      <c r="G129" s="8" t="s">
        <v>278</v>
      </c>
      <c r="H129" s="8" t="s">
        <v>6</v>
      </c>
      <c r="I129" s="9">
        <f t="shared" si="33"/>
        <v>6107.89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6107.89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f>SUM(AJ129:AQ129)</f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f>AY129+AR129+AI129+AA129+V129+I129</f>
        <v>6107.89</v>
      </c>
      <c r="BB129" s="9">
        <f>SUM(BC129:CG129)</f>
        <v>1530.3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61.08</v>
      </c>
      <c r="BR129" s="9">
        <v>0</v>
      </c>
      <c r="BS129" s="9">
        <v>0</v>
      </c>
      <c r="BT129" s="9">
        <v>0</v>
      </c>
      <c r="BU129" s="9">
        <v>203.6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572.06</v>
      </c>
      <c r="CD129" s="9">
        <v>0</v>
      </c>
      <c r="CE129" s="9">
        <v>662.77</v>
      </c>
      <c r="CF129" s="9">
        <v>0</v>
      </c>
      <c r="CG129" s="9">
        <v>30.79</v>
      </c>
      <c r="CH129" s="9">
        <f>BA129-BB129</f>
        <v>4577.59</v>
      </c>
    </row>
    <row r="130" spans="1:86" ht="14.25">
      <c r="A130" s="8" t="s">
        <v>321</v>
      </c>
      <c r="B130" s="8">
        <v>50350</v>
      </c>
      <c r="C130" s="8" t="s">
        <v>322</v>
      </c>
      <c r="D130" s="8" t="s">
        <v>322</v>
      </c>
      <c r="E130" s="7" t="s">
        <v>243</v>
      </c>
      <c r="F130" s="8" t="s">
        <v>282</v>
      </c>
      <c r="G130" s="8" t="s">
        <v>278</v>
      </c>
      <c r="H130" s="8" t="s">
        <v>113</v>
      </c>
      <c r="I130" s="9">
        <f t="shared" si="33"/>
        <v>8693.43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8693.43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f>SUM(AJ130:AQ130)</f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f>AY130+AR130+AI130+AA130+V130+I130</f>
        <v>8693.43</v>
      </c>
      <c r="BB130" s="9">
        <f>SUM(BC130:CG130)</f>
        <v>4292.570000000001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3187.59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477.82</v>
      </c>
      <c r="CD130" s="9">
        <v>0</v>
      </c>
      <c r="CE130" s="9">
        <v>606.99</v>
      </c>
      <c r="CF130" s="9">
        <v>0</v>
      </c>
      <c r="CG130" s="9">
        <v>20.17</v>
      </c>
      <c r="CH130" s="9">
        <f>BA130-BB130</f>
        <v>4400.86</v>
      </c>
    </row>
    <row r="131" spans="1:86" ht="14.25">
      <c r="A131" s="8" t="s">
        <v>65</v>
      </c>
      <c r="B131" s="8">
        <v>70002</v>
      </c>
      <c r="C131" s="8" t="s">
        <v>66</v>
      </c>
      <c r="D131" s="8" t="s">
        <v>66</v>
      </c>
      <c r="E131" s="7" t="s">
        <v>243</v>
      </c>
      <c r="F131" s="7" t="s">
        <v>286</v>
      </c>
      <c r="G131" s="8" t="s">
        <v>287</v>
      </c>
      <c r="H131" s="8" t="s">
        <v>67</v>
      </c>
      <c r="I131" s="9">
        <f t="shared" si="33"/>
        <v>5167.36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5167.36</v>
      </c>
      <c r="T131" s="9">
        <v>0</v>
      </c>
      <c r="U131" s="9">
        <v>0</v>
      </c>
      <c r="V131" s="9">
        <f aca="true" t="shared" si="34" ref="V131:V145">SUM(W131:Z131)</f>
        <v>0</v>
      </c>
      <c r="W131" s="9">
        <v>0</v>
      </c>
      <c r="X131" s="9">
        <v>0</v>
      </c>
      <c r="Y131" s="9">
        <v>0</v>
      </c>
      <c r="Z131" s="9">
        <v>0</v>
      </c>
      <c r="AA131" s="9">
        <f aca="true" t="shared" si="35" ref="AA131:AA145">SUM(AB131:AH131)</f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f aca="true" t="shared" si="36" ref="AI131:AI153">SUM(AJ131:AQ131)</f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f aca="true" t="shared" si="37" ref="AR131:AR145">SUM(AS131:AX131)</f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f t="shared" si="22"/>
        <v>0</v>
      </c>
      <c r="AZ131" s="9">
        <v>0</v>
      </c>
      <c r="BA131" s="9">
        <f aca="true" t="shared" si="38" ref="BA131:BA153">AY131+AR131+AI131+AA131+V131+I131</f>
        <v>5167.36</v>
      </c>
      <c r="BB131" s="9">
        <f aca="true" t="shared" si="39" ref="BB131:BB153">SUM(BC131:CG131)</f>
        <v>551.66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551.66</v>
      </c>
      <c r="CD131" s="9">
        <v>0</v>
      </c>
      <c r="CE131" s="9">
        <v>0</v>
      </c>
      <c r="CF131" s="9">
        <v>0</v>
      </c>
      <c r="CG131" s="9">
        <v>0</v>
      </c>
      <c r="CH131" s="9">
        <f aca="true" t="shared" si="40" ref="CH131:CH153">BA131-BB131</f>
        <v>4615.7</v>
      </c>
    </row>
    <row r="132" spans="1:86" ht="14.25">
      <c r="A132" s="8" t="s">
        <v>72</v>
      </c>
      <c r="B132" s="8">
        <v>70014</v>
      </c>
      <c r="C132" s="8" t="s">
        <v>73</v>
      </c>
      <c r="D132" s="8" t="s">
        <v>73</v>
      </c>
      <c r="E132" s="7" t="s">
        <v>243</v>
      </c>
      <c r="F132" s="7" t="s">
        <v>286</v>
      </c>
      <c r="G132" s="8" t="s">
        <v>288</v>
      </c>
      <c r="H132" s="8" t="s">
        <v>74</v>
      </c>
      <c r="I132" s="9">
        <f t="shared" si="33"/>
        <v>5167.36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5167.36</v>
      </c>
      <c r="T132" s="9">
        <v>0</v>
      </c>
      <c r="U132" s="9">
        <v>0</v>
      </c>
      <c r="V132" s="9">
        <f t="shared" si="34"/>
        <v>0</v>
      </c>
      <c r="W132" s="9">
        <v>0</v>
      </c>
      <c r="X132" s="9">
        <v>0</v>
      </c>
      <c r="Y132" s="9">
        <v>0</v>
      </c>
      <c r="Z132" s="9">
        <v>0</v>
      </c>
      <c r="AA132" s="9">
        <f t="shared" si="35"/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f t="shared" si="36"/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f t="shared" si="37"/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f t="shared" si="22"/>
        <v>0</v>
      </c>
      <c r="AZ132" s="9">
        <v>0</v>
      </c>
      <c r="BA132" s="9">
        <f t="shared" si="38"/>
        <v>5167.36</v>
      </c>
      <c r="BB132" s="9">
        <f t="shared" si="39"/>
        <v>967.04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398.63</v>
      </c>
      <c r="CD132" s="9">
        <v>0</v>
      </c>
      <c r="CE132" s="9">
        <v>568.41</v>
      </c>
      <c r="CF132" s="9">
        <v>0</v>
      </c>
      <c r="CG132" s="9">
        <v>0</v>
      </c>
      <c r="CH132" s="9">
        <f t="shared" si="40"/>
        <v>4200.32</v>
      </c>
    </row>
    <row r="133" spans="1:86" ht="14.25">
      <c r="A133" s="8" t="s">
        <v>75</v>
      </c>
      <c r="B133" s="8">
        <v>70026</v>
      </c>
      <c r="C133" s="8" t="s">
        <v>73</v>
      </c>
      <c r="D133" s="8" t="s">
        <v>73</v>
      </c>
      <c r="E133" s="7" t="s">
        <v>243</v>
      </c>
      <c r="F133" s="7" t="s">
        <v>286</v>
      </c>
      <c r="G133" s="8" t="s">
        <v>288</v>
      </c>
      <c r="H133" s="8" t="s">
        <v>74</v>
      </c>
      <c r="I133" s="9">
        <f t="shared" si="33"/>
        <v>5167.36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5167.36</v>
      </c>
      <c r="T133" s="9">
        <v>0</v>
      </c>
      <c r="U133" s="9">
        <v>0</v>
      </c>
      <c r="V133" s="9">
        <f t="shared" si="34"/>
        <v>0</v>
      </c>
      <c r="W133" s="9">
        <v>0</v>
      </c>
      <c r="X133" s="9">
        <v>0</v>
      </c>
      <c r="Y133" s="9">
        <v>0</v>
      </c>
      <c r="Z133" s="9">
        <v>0</v>
      </c>
      <c r="AA133" s="9">
        <f t="shared" si="35"/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f t="shared" si="36"/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f t="shared" si="37"/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f t="shared" si="22"/>
        <v>0</v>
      </c>
      <c r="AZ133" s="9">
        <v>0</v>
      </c>
      <c r="BA133" s="9">
        <f t="shared" si="38"/>
        <v>5167.36</v>
      </c>
      <c r="BB133" s="9">
        <f t="shared" si="39"/>
        <v>967.04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398.63</v>
      </c>
      <c r="CD133" s="9">
        <v>0</v>
      </c>
      <c r="CE133" s="9">
        <v>568.41</v>
      </c>
      <c r="CF133" s="9">
        <v>0</v>
      </c>
      <c r="CG133" s="9">
        <v>0</v>
      </c>
      <c r="CH133" s="9">
        <f t="shared" si="40"/>
        <v>4200.32</v>
      </c>
    </row>
    <row r="134" spans="1:86" ht="14.25">
      <c r="A134" s="8" t="s">
        <v>76</v>
      </c>
      <c r="B134" s="8">
        <v>70038</v>
      </c>
      <c r="C134" s="8" t="s">
        <v>73</v>
      </c>
      <c r="D134" s="8" t="s">
        <v>73</v>
      </c>
      <c r="E134" s="7" t="s">
        <v>243</v>
      </c>
      <c r="F134" s="7" t="s">
        <v>286</v>
      </c>
      <c r="G134" s="8" t="s">
        <v>288</v>
      </c>
      <c r="H134" s="8" t="s">
        <v>74</v>
      </c>
      <c r="I134" s="9">
        <f t="shared" si="33"/>
        <v>5167.36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5167.36</v>
      </c>
      <c r="T134" s="9">
        <v>0</v>
      </c>
      <c r="U134" s="9">
        <v>0</v>
      </c>
      <c r="V134" s="9">
        <f t="shared" si="34"/>
        <v>0</v>
      </c>
      <c r="W134" s="9">
        <v>0</v>
      </c>
      <c r="X134" s="9">
        <v>0</v>
      </c>
      <c r="Y134" s="9">
        <v>0</v>
      </c>
      <c r="Z134" s="9">
        <v>0</v>
      </c>
      <c r="AA134" s="9">
        <f t="shared" si="35"/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f t="shared" si="36"/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f t="shared" si="37"/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f t="shared" si="22"/>
        <v>0</v>
      </c>
      <c r="AZ134" s="9">
        <v>0</v>
      </c>
      <c r="BA134" s="9">
        <f t="shared" si="38"/>
        <v>5167.36</v>
      </c>
      <c r="BB134" s="9">
        <f t="shared" si="39"/>
        <v>967.04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398.63</v>
      </c>
      <c r="CD134" s="9">
        <v>0</v>
      </c>
      <c r="CE134" s="9">
        <v>568.41</v>
      </c>
      <c r="CF134" s="9">
        <v>0</v>
      </c>
      <c r="CG134" s="9">
        <v>0</v>
      </c>
      <c r="CH134" s="9">
        <f t="shared" si="40"/>
        <v>4200.32</v>
      </c>
    </row>
    <row r="135" spans="1:86" ht="14.25">
      <c r="A135" s="8" t="s">
        <v>68</v>
      </c>
      <c r="B135" s="8">
        <v>70040</v>
      </c>
      <c r="C135" s="8" t="s">
        <v>66</v>
      </c>
      <c r="D135" s="8" t="s">
        <v>66</v>
      </c>
      <c r="E135" s="7" t="s">
        <v>243</v>
      </c>
      <c r="F135" s="7" t="s">
        <v>286</v>
      </c>
      <c r="G135" s="8" t="s">
        <v>287</v>
      </c>
      <c r="H135" s="8" t="s">
        <v>67</v>
      </c>
      <c r="I135" s="9">
        <f t="shared" si="33"/>
        <v>5167.36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5167.36</v>
      </c>
      <c r="T135" s="9">
        <v>0</v>
      </c>
      <c r="U135" s="9">
        <v>0</v>
      </c>
      <c r="V135" s="9">
        <f t="shared" si="34"/>
        <v>0</v>
      </c>
      <c r="W135" s="9">
        <v>0</v>
      </c>
      <c r="X135" s="9">
        <v>0</v>
      </c>
      <c r="Y135" s="9">
        <v>0</v>
      </c>
      <c r="Z135" s="9">
        <v>0</v>
      </c>
      <c r="AA135" s="9">
        <f t="shared" si="35"/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f t="shared" si="36"/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f t="shared" si="37"/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f t="shared" si="22"/>
        <v>0</v>
      </c>
      <c r="AZ135" s="9">
        <v>0</v>
      </c>
      <c r="BA135" s="9">
        <f t="shared" si="38"/>
        <v>5167.36</v>
      </c>
      <c r="BB135" s="9">
        <f t="shared" si="39"/>
        <v>551.66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551.66</v>
      </c>
      <c r="CD135" s="9">
        <v>0</v>
      </c>
      <c r="CE135" s="9">
        <v>0</v>
      </c>
      <c r="CF135" s="9">
        <v>0</v>
      </c>
      <c r="CG135" s="9">
        <v>0</v>
      </c>
      <c r="CH135" s="9">
        <f t="shared" si="40"/>
        <v>4615.7</v>
      </c>
    </row>
    <row r="136" spans="1:86" ht="14.25">
      <c r="A136" s="8" t="s">
        <v>69</v>
      </c>
      <c r="B136" s="8">
        <v>70063</v>
      </c>
      <c r="C136" s="8" t="s">
        <v>66</v>
      </c>
      <c r="D136" s="8" t="s">
        <v>66</v>
      </c>
      <c r="E136" s="7" t="s">
        <v>243</v>
      </c>
      <c r="F136" s="7" t="s">
        <v>286</v>
      </c>
      <c r="G136" s="8" t="s">
        <v>287</v>
      </c>
      <c r="H136" s="8" t="s">
        <v>67</v>
      </c>
      <c r="I136" s="9">
        <f t="shared" si="33"/>
        <v>5167.36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5167.36</v>
      </c>
      <c r="T136" s="9">
        <v>0</v>
      </c>
      <c r="U136" s="9">
        <v>0</v>
      </c>
      <c r="V136" s="9">
        <f t="shared" si="34"/>
        <v>0</v>
      </c>
      <c r="W136" s="9">
        <v>0</v>
      </c>
      <c r="X136" s="9">
        <v>0</v>
      </c>
      <c r="Y136" s="9">
        <v>0</v>
      </c>
      <c r="Z136" s="9">
        <v>0</v>
      </c>
      <c r="AA136" s="9">
        <f t="shared" si="35"/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f t="shared" si="36"/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f t="shared" si="37"/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f t="shared" si="22"/>
        <v>0</v>
      </c>
      <c r="AZ136" s="9">
        <v>0</v>
      </c>
      <c r="BA136" s="9">
        <f t="shared" si="38"/>
        <v>5167.36</v>
      </c>
      <c r="BB136" s="9">
        <f t="shared" si="39"/>
        <v>967.04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398.63</v>
      </c>
      <c r="CD136" s="9">
        <v>0</v>
      </c>
      <c r="CE136" s="9">
        <v>568.41</v>
      </c>
      <c r="CF136" s="9">
        <v>0</v>
      </c>
      <c r="CG136" s="9">
        <v>0</v>
      </c>
      <c r="CH136" s="9">
        <f t="shared" si="40"/>
        <v>4200.32</v>
      </c>
    </row>
    <row r="137" spans="1:86" ht="14.25">
      <c r="A137" s="8" t="s">
        <v>57</v>
      </c>
      <c r="B137" s="8">
        <v>70087</v>
      </c>
      <c r="C137" s="8" t="s">
        <v>58</v>
      </c>
      <c r="D137" s="8" t="s">
        <v>58</v>
      </c>
      <c r="E137" s="7" t="s">
        <v>243</v>
      </c>
      <c r="F137" s="7" t="s">
        <v>286</v>
      </c>
      <c r="G137" s="8" t="s">
        <v>289</v>
      </c>
      <c r="H137" s="8" t="s">
        <v>59</v>
      </c>
      <c r="I137" s="9">
        <f t="shared" si="33"/>
        <v>5167.36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5167.36</v>
      </c>
      <c r="T137" s="9">
        <v>0</v>
      </c>
      <c r="U137" s="9">
        <v>0</v>
      </c>
      <c r="V137" s="9">
        <f t="shared" si="34"/>
        <v>0</v>
      </c>
      <c r="W137" s="9">
        <v>0</v>
      </c>
      <c r="X137" s="9">
        <v>0</v>
      </c>
      <c r="Y137" s="9">
        <v>0</v>
      </c>
      <c r="Z137" s="9">
        <v>0</v>
      </c>
      <c r="AA137" s="9">
        <f t="shared" si="35"/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f t="shared" si="36"/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f t="shared" si="37"/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f t="shared" si="22"/>
        <v>0</v>
      </c>
      <c r="AZ137" s="9">
        <v>0</v>
      </c>
      <c r="BA137" s="9">
        <f t="shared" si="38"/>
        <v>5167.36</v>
      </c>
      <c r="BB137" s="9">
        <f t="shared" si="39"/>
        <v>967.04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398.63</v>
      </c>
      <c r="CD137" s="9">
        <v>0</v>
      </c>
      <c r="CE137" s="9">
        <v>568.41</v>
      </c>
      <c r="CF137" s="9">
        <v>0</v>
      </c>
      <c r="CG137" s="9">
        <v>0</v>
      </c>
      <c r="CH137" s="9">
        <f t="shared" si="40"/>
        <v>4200.32</v>
      </c>
    </row>
    <row r="138" spans="1:86" ht="14.25">
      <c r="A138" s="8" t="s">
        <v>70</v>
      </c>
      <c r="B138" s="8">
        <v>70105</v>
      </c>
      <c r="C138" s="8" t="s">
        <v>66</v>
      </c>
      <c r="D138" s="8" t="s">
        <v>66</v>
      </c>
      <c r="E138" s="7" t="s">
        <v>243</v>
      </c>
      <c r="F138" s="7" t="s">
        <v>286</v>
      </c>
      <c r="G138" s="8" t="s">
        <v>287</v>
      </c>
      <c r="H138" s="8" t="s">
        <v>67</v>
      </c>
      <c r="I138" s="9">
        <f t="shared" si="33"/>
        <v>5167.36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5167.36</v>
      </c>
      <c r="T138" s="9">
        <v>0</v>
      </c>
      <c r="U138" s="9">
        <v>0</v>
      </c>
      <c r="V138" s="9">
        <f t="shared" si="34"/>
        <v>0</v>
      </c>
      <c r="W138" s="9">
        <v>0</v>
      </c>
      <c r="X138" s="9">
        <v>0</v>
      </c>
      <c r="Y138" s="9">
        <v>0</v>
      </c>
      <c r="Z138" s="9">
        <v>0</v>
      </c>
      <c r="AA138" s="9">
        <f t="shared" si="35"/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f t="shared" si="36"/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f t="shared" si="37"/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f t="shared" si="22"/>
        <v>0</v>
      </c>
      <c r="AZ138" s="9">
        <v>0</v>
      </c>
      <c r="BA138" s="9">
        <f t="shared" si="38"/>
        <v>5167.36</v>
      </c>
      <c r="BB138" s="9">
        <f t="shared" si="39"/>
        <v>967.04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398.63</v>
      </c>
      <c r="CD138" s="9">
        <v>0</v>
      </c>
      <c r="CE138" s="9">
        <v>568.41</v>
      </c>
      <c r="CF138" s="9">
        <v>0</v>
      </c>
      <c r="CG138" s="9">
        <v>0</v>
      </c>
      <c r="CH138" s="9">
        <f t="shared" si="40"/>
        <v>4200.32</v>
      </c>
    </row>
    <row r="139" spans="1:86" ht="14.25">
      <c r="A139" s="8" t="s">
        <v>27</v>
      </c>
      <c r="B139" s="8">
        <v>70117</v>
      </c>
      <c r="C139" s="8" t="s">
        <v>66</v>
      </c>
      <c r="D139" s="8" t="s">
        <v>66</v>
      </c>
      <c r="E139" s="7" t="s">
        <v>243</v>
      </c>
      <c r="F139" s="7" t="s">
        <v>286</v>
      </c>
      <c r="G139" s="8" t="s">
        <v>287</v>
      </c>
      <c r="H139" s="8" t="s">
        <v>67</v>
      </c>
      <c r="I139" s="9">
        <f t="shared" si="33"/>
        <v>5167.36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5167.36</v>
      </c>
      <c r="T139" s="9">
        <v>0</v>
      </c>
      <c r="U139" s="9">
        <v>0</v>
      </c>
      <c r="V139" s="9">
        <f t="shared" si="34"/>
        <v>0</v>
      </c>
      <c r="W139" s="9">
        <v>0</v>
      </c>
      <c r="X139" s="9">
        <v>0</v>
      </c>
      <c r="Y139" s="9">
        <v>0</v>
      </c>
      <c r="Z139" s="9">
        <v>0</v>
      </c>
      <c r="AA139" s="9">
        <f t="shared" si="35"/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f t="shared" si="36"/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f t="shared" si="37"/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f t="shared" si="22"/>
        <v>0</v>
      </c>
      <c r="AZ139" s="9">
        <v>0</v>
      </c>
      <c r="BA139" s="9">
        <f t="shared" si="38"/>
        <v>5167.36</v>
      </c>
      <c r="BB139" s="9">
        <f t="shared" si="39"/>
        <v>551.66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551.66</v>
      </c>
      <c r="CD139" s="9">
        <v>0</v>
      </c>
      <c r="CE139" s="9">
        <v>0</v>
      </c>
      <c r="CF139" s="9">
        <v>0</v>
      </c>
      <c r="CG139" s="9">
        <v>0</v>
      </c>
      <c r="CH139" s="9">
        <f t="shared" si="40"/>
        <v>4615.7</v>
      </c>
    </row>
    <row r="140" spans="1:86" ht="14.25">
      <c r="A140" s="8" t="s">
        <v>71</v>
      </c>
      <c r="B140" s="8">
        <v>70129</v>
      </c>
      <c r="C140" s="8" t="s">
        <v>66</v>
      </c>
      <c r="D140" s="8" t="s">
        <v>66</v>
      </c>
      <c r="E140" s="7" t="s">
        <v>243</v>
      </c>
      <c r="F140" s="7" t="s">
        <v>286</v>
      </c>
      <c r="G140" s="8" t="s">
        <v>287</v>
      </c>
      <c r="H140" s="8" t="s">
        <v>67</v>
      </c>
      <c r="I140" s="9">
        <f t="shared" si="33"/>
        <v>5167.36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5167.36</v>
      </c>
      <c r="T140" s="9">
        <v>0</v>
      </c>
      <c r="U140" s="9">
        <v>0</v>
      </c>
      <c r="V140" s="9">
        <f t="shared" si="34"/>
        <v>0</v>
      </c>
      <c r="W140" s="9">
        <v>0</v>
      </c>
      <c r="X140" s="9">
        <v>0</v>
      </c>
      <c r="Y140" s="9">
        <v>0</v>
      </c>
      <c r="Z140" s="9">
        <v>0</v>
      </c>
      <c r="AA140" s="9">
        <f t="shared" si="35"/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f t="shared" si="36"/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f t="shared" si="37"/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f t="shared" si="22"/>
        <v>0</v>
      </c>
      <c r="AZ140" s="9">
        <v>0</v>
      </c>
      <c r="BA140" s="9">
        <f t="shared" si="38"/>
        <v>5167.36</v>
      </c>
      <c r="BB140" s="9">
        <f t="shared" si="39"/>
        <v>551.66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551.66</v>
      </c>
      <c r="CD140" s="9">
        <v>0</v>
      </c>
      <c r="CE140" s="9">
        <v>0</v>
      </c>
      <c r="CF140" s="9">
        <v>0</v>
      </c>
      <c r="CG140" s="9">
        <v>0</v>
      </c>
      <c r="CH140" s="9">
        <f t="shared" si="40"/>
        <v>4615.7</v>
      </c>
    </row>
    <row r="141" spans="1:86" ht="14.25">
      <c r="A141" s="8" t="s">
        <v>61</v>
      </c>
      <c r="B141" s="8">
        <v>70130</v>
      </c>
      <c r="C141" s="8" t="s">
        <v>58</v>
      </c>
      <c r="D141" s="8" t="s">
        <v>58</v>
      </c>
      <c r="E141" s="7" t="s">
        <v>243</v>
      </c>
      <c r="F141" s="7" t="s">
        <v>286</v>
      </c>
      <c r="G141" s="8" t="s">
        <v>289</v>
      </c>
      <c r="H141" s="8" t="s">
        <v>59</v>
      </c>
      <c r="I141" s="9">
        <f t="shared" si="33"/>
        <v>5167.36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5167.36</v>
      </c>
      <c r="T141" s="9">
        <v>0</v>
      </c>
      <c r="U141" s="9">
        <v>0</v>
      </c>
      <c r="V141" s="9">
        <f t="shared" si="34"/>
        <v>0</v>
      </c>
      <c r="W141" s="9">
        <v>0</v>
      </c>
      <c r="X141" s="9">
        <v>0</v>
      </c>
      <c r="Y141" s="9">
        <v>0</v>
      </c>
      <c r="Z141" s="9">
        <v>0</v>
      </c>
      <c r="AA141" s="9">
        <f t="shared" si="35"/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f t="shared" si="36"/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f t="shared" si="37"/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f t="shared" si="22"/>
        <v>0</v>
      </c>
      <c r="AZ141" s="9">
        <v>0</v>
      </c>
      <c r="BA141" s="9">
        <f t="shared" si="38"/>
        <v>5167.36</v>
      </c>
      <c r="BB141" s="9">
        <f t="shared" si="39"/>
        <v>551.66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551.66</v>
      </c>
      <c r="CD141" s="9">
        <v>0</v>
      </c>
      <c r="CE141" s="9">
        <v>0</v>
      </c>
      <c r="CF141" s="9">
        <v>0</v>
      </c>
      <c r="CG141" s="9">
        <v>0</v>
      </c>
      <c r="CH141" s="9">
        <f t="shared" si="40"/>
        <v>4615.7</v>
      </c>
    </row>
    <row r="142" spans="1:86" ht="14.25">
      <c r="A142" s="8" t="s">
        <v>34</v>
      </c>
      <c r="B142" s="8">
        <v>70142</v>
      </c>
      <c r="C142" s="8" t="s">
        <v>66</v>
      </c>
      <c r="D142" s="8" t="s">
        <v>66</v>
      </c>
      <c r="E142" s="7" t="s">
        <v>243</v>
      </c>
      <c r="F142" s="7" t="s">
        <v>286</v>
      </c>
      <c r="G142" s="8" t="s">
        <v>287</v>
      </c>
      <c r="H142" s="8" t="s">
        <v>67</v>
      </c>
      <c r="I142" s="9">
        <f t="shared" si="33"/>
        <v>5167.36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5167.36</v>
      </c>
      <c r="T142" s="9">
        <v>0</v>
      </c>
      <c r="U142" s="9">
        <v>0</v>
      </c>
      <c r="V142" s="9">
        <f t="shared" si="34"/>
        <v>0</v>
      </c>
      <c r="W142" s="9">
        <v>0</v>
      </c>
      <c r="X142" s="9">
        <v>0</v>
      </c>
      <c r="Y142" s="9">
        <v>0</v>
      </c>
      <c r="Z142" s="9">
        <v>0</v>
      </c>
      <c r="AA142" s="9">
        <f t="shared" si="35"/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f t="shared" si="36"/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f t="shared" si="37"/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f aca="true" t="shared" si="41" ref="AY142:AY153">SUM(AZ142)</f>
        <v>0</v>
      </c>
      <c r="AZ142" s="9">
        <v>0</v>
      </c>
      <c r="BA142" s="9">
        <f t="shared" si="38"/>
        <v>5167.36</v>
      </c>
      <c r="BB142" s="9">
        <f t="shared" si="39"/>
        <v>551.66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551.66</v>
      </c>
      <c r="CD142" s="9">
        <v>0</v>
      </c>
      <c r="CE142" s="9">
        <v>0</v>
      </c>
      <c r="CF142" s="9">
        <v>0</v>
      </c>
      <c r="CG142" s="9">
        <v>0</v>
      </c>
      <c r="CH142" s="9">
        <f t="shared" si="40"/>
        <v>4615.7</v>
      </c>
    </row>
    <row r="143" spans="1:86" ht="14.25">
      <c r="A143" s="8" t="s">
        <v>62</v>
      </c>
      <c r="B143" s="8">
        <v>70154</v>
      </c>
      <c r="C143" s="8" t="s">
        <v>58</v>
      </c>
      <c r="D143" s="8" t="s">
        <v>58</v>
      </c>
      <c r="E143" s="7" t="s">
        <v>243</v>
      </c>
      <c r="F143" s="7" t="s">
        <v>286</v>
      </c>
      <c r="G143" s="8" t="s">
        <v>289</v>
      </c>
      <c r="H143" s="8" t="s">
        <v>59</v>
      </c>
      <c r="I143" s="9">
        <f t="shared" si="33"/>
        <v>5167.36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5167.36</v>
      </c>
      <c r="T143" s="9">
        <v>0</v>
      </c>
      <c r="U143" s="9">
        <v>0</v>
      </c>
      <c r="V143" s="9">
        <f t="shared" si="34"/>
        <v>0</v>
      </c>
      <c r="W143" s="9">
        <v>0</v>
      </c>
      <c r="X143" s="9">
        <v>0</v>
      </c>
      <c r="Y143" s="9">
        <v>0</v>
      </c>
      <c r="Z143" s="9">
        <v>0</v>
      </c>
      <c r="AA143" s="9">
        <f t="shared" si="35"/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f t="shared" si="36"/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f t="shared" si="37"/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f t="shared" si="41"/>
        <v>0</v>
      </c>
      <c r="AZ143" s="9">
        <v>0</v>
      </c>
      <c r="BA143" s="9">
        <f t="shared" si="38"/>
        <v>5167.36</v>
      </c>
      <c r="BB143" s="9">
        <f t="shared" si="39"/>
        <v>551.66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551.66</v>
      </c>
      <c r="CD143" s="9">
        <v>0</v>
      </c>
      <c r="CE143" s="9">
        <v>0</v>
      </c>
      <c r="CF143" s="9">
        <v>0</v>
      </c>
      <c r="CG143" s="9">
        <v>0</v>
      </c>
      <c r="CH143" s="9">
        <f t="shared" si="40"/>
        <v>4615.7</v>
      </c>
    </row>
    <row r="144" spans="1:86" ht="14.25">
      <c r="A144" s="8" t="s">
        <v>63</v>
      </c>
      <c r="B144" s="8">
        <v>70166</v>
      </c>
      <c r="C144" s="8" t="s">
        <v>58</v>
      </c>
      <c r="D144" s="8" t="s">
        <v>58</v>
      </c>
      <c r="E144" s="7" t="s">
        <v>243</v>
      </c>
      <c r="F144" s="7" t="s">
        <v>286</v>
      </c>
      <c r="G144" s="8" t="s">
        <v>289</v>
      </c>
      <c r="H144" s="8" t="s">
        <v>59</v>
      </c>
      <c r="I144" s="9">
        <f t="shared" si="33"/>
        <v>5167.36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5167.36</v>
      </c>
      <c r="T144" s="9">
        <v>0</v>
      </c>
      <c r="U144" s="9">
        <v>0</v>
      </c>
      <c r="V144" s="9">
        <f t="shared" si="34"/>
        <v>0</v>
      </c>
      <c r="W144" s="9">
        <v>0</v>
      </c>
      <c r="X144" s="9">
        <v>0</v>
      </c>
      <c r="Y144" s="9">
        <v>0</v>
      </c>
      <c r="Z144" s="9">
        <v>0</v>
      </c>
      <c r="AA144" s="9">
        <f t="shared" si="35"/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f t="shared" si="36"/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f t="shared" si="37"/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f t="shared" si="41"/>
        <v>0</v>
      </c>
      <c r="AZ144" s="9">
        <v>0</v>
      </c>
      <c r="BA144" s="9">
        <f t="shared" si="38"/>
        <v>5167.36</v>
      </c>
      <c r="BB144" s="9">
        <f t="shared" si="39"/>
        <v>499.53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499.53</v>
      </c>
      <c r="CD144" s="9">
        <v>0</v>
      </c>
      <c r="CE144" s="9">
        <v>0</v>
      </c>
      <c r="CF144" s="9">
        <v>0</v>
      </c>
      <c r="CG144" s="9">
        <v>0</v>
      </c>
      <c r="CH144" s="9">
        <f t="shared" si="40"/>
        <v>4667.83</v>
      </c>
    </row>
    <row r="145" spans="1:86" ht="14.25">
      <c r="A145" s="8" t="s">
        <v>64</v>
      </c>
      <c r="B145" s="8">
        <v>70178</v>
      </c>
      <c r="C145" s="8" t="s">
        <v>58</v>
      </c>
      <c r="D145" s="8" t="s">
        <v>58</v>
      </c>
      <c r="E145" s="7" t="s">
        <v>243</v>
      </c>
      <c r="F145" s="7" t="s">
        <v>286</v>
      </c>
      <c r="G145" s="8" t="s">
        <v>289</v>
      </c>
      <c r="H145" s="8" t="s">
        <v>59</v>
      </c>
      <c r="I145" s="9">
        <f>SUM(J145:U145)</f>
        <v>5167.36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5167.36</v>
      </c>
      <c r="T145" s="9">
        <v>0</v>
      </c>
      <c r="U145" s="9">
        <v>0</v>
      </c>
      <c r="V145" s="9">
        <f t="shared" si="34"/>
        <v>0</v>
      </c>
      <c r="W145" s="9">
        <v>0</v>
      </c>
      <c r="X145" s="9">
        <v>0</v>
      </c>
      <c r="Y145" s="9">
        <v>0</v>
      </c>
      <c r="Z145" s="9">
        <v>0</v>
      </c>
      <c r="AA145" s="9">
        <f t="shared" si="35"/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f t="shared" si="36"/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f t="shared" si="37"/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f t="shared" si="41"/>
        <v>0</v>
      </c>
      <c r="AZ145" s="9">
        <v>0</v>
      </c>
      <c r="BA145" s="9">
        <f t="shared" si="38"/>
        <v>5167.36</v>
      </c>
      <c r="BB145" s="9">
        <f t="shared" si="39"/>
        <v>967.04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398.63</v>
      </c>
      <c r="CD145" s="9">
        <v>0</v>
      </c>
      <c r="CE145" s="9">
        <v>568.41</v>
      </c>
      <c r="CF145" s="9">
        <v>0</v>
      </c>
      <c r="CG145" s="9">
        <v>0</v>
      </c>
      <c r="CH145" s="9">
        <f t="shared" si="40"/>
        <v>4200.32</v>
      </c>
    </row>
    <row r="146" spans="1:86" ht="14.25">
      <c r="A146" s="8" t="s">
        <v>310</v>
      </c>
      <c r="B146" s="8">
        <v>70180</v>
      </c>
      <c r="C146" s="8" t="s">
        <v>66</v>
      </c>
      <c r="D146" s="8" t="s">
        <v>66</v>
      </c>
      <c r="E146" s="7" t="s">
        <v>243</v>
      </c>
      <c r="F146" s="7" t="s">
        <v>286</v>
      </c>
      <c r="G146" s="8" t="s">
        <v>287</v>
      </c>
      <c r="H146" s="8" t="s">
        <v>67</v>
      </c>
      <c r="I146" s="9">
        <f>SUM(J146:U146)</f>
        <v>5167.36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5167.36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f t="shared" si="36"/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f t="shared" si="38"/>
        <v>5167.36</v>
      </c>
      <c r="BB146" s="9">
        <f t="shared" si="39"/>
        <v>967.04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398.63</v>
      </c>
      <c r="CD146" s="9">
        <v>0</v>
      </c>
      <c r="CE146" s="9">
        <v>568.41</v>
      </c>
      <c r="CF146" s="9">
        <v>0</v>
      </c>
      <c r="CG146" s="9">
        <v>0</v>
      </c>
      <c r="CH146" s="9">
        <f t="shared" si="40"/>
        <v>4200.32</v>
      </c>
    </row>
    <row r="147" spans="1:86" ht="14.25">
      <c r="A147" s="8" t="s">
        <v>10</v>
      </c>
      <c r="B147" s="8">
        <v>80032</v>
      </c>
      <c r="C147" s="8" t="s">
        <v>5</v>
      </c>
      <c r="D147" s="8" t="s">
        <v>5</v>
      </c>
      <c r="E147" s="7" t="s">
        <v>243</v>
      </c>
      <c r="F147" s="7" t="s">
        <v>243</v>
      </c>
      <c r="G147" s="8" t="s">
        <v>290</v>
      </c>
      <c r="H147" s="8" t="s">
        <v>9</v>
      </c>
      <c r="I147" s="9">
        <f>SUM(J147:U147)</f>
        <v>972</v>
      </c>
      <c r="J147" s="9">
        <v>0</v>
      </c>
      <c r="K147" s="9">
        <v>200</v>
      </c>
      <c r="L147" s="9">
        <v>600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172</v>
      </c>
      <c r="V147" s="9">
        <f aca="true" t="shared" si="42" ref="V147:V153">SUM(W147:Z147)</f>
        <v>0</v>
      </c>
      <c r="W147" s="9">
        <v>0</v>
      </c>
      <c r="X147" s="9">
        <v>0</v>
      </c>
      <c r="Y147" s="9">
        <v>0</v>
      </c>
      <c r="Z147" s="9">
        <v>0</v>
      </c>
      <c r="AA147" s="9">
        <f aca="true" t="shared" si="43" ref="AA147:AA153">SUM(AB147:AH147)</f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f t="shared" si="36"/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f aca="true" t="shared" si="44" ref="AR147:AR153">SUM(AS147:AX147)</f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f t="shared" si="41"/>
        <v>0</v>
      </c>
      <c r="AZ147" s="9">
        <v>0</v>
      </c>
      <c r="BA147" s="9">
        <f t="shared" si="38"/>
        <v>972</v>
      </c>
      <c r="BB147" s="9">
        <f t="shared" si="39"/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f t="shared" si="40"/>
        <v>972</v>
      </c>
    </row>
    <row r="148" spans="1:86" ht="14.25">
      <c r="A148" s="8" t="s">
        <v>11</v>
      </c>
      <c r="B148" s="8">
        <v>80044</v>
      </c>
      <c r="C148" s="8" t="s">
        <v>5</v>
      </c>
      <c r="D148" s="8" t="s">
        <v>5</v>
      </c>
      <c r="E148" s="7" t="s">
        <v>243</v>
      </c>
      <c r="F148" s="7" t="s">
        <v>243</v>
      </c>
      <c r="G148" s="8" t="s">
        <v>290</v>
      </c>
      <c r="H148" s="8" t="s">
        <v>9</v>
      </c>
      <c r="I148" s="9">
        <f>SUM(J148:U148)</f>
        <v>972</v>
      </c>
      <c r="J148" s="9">
        <v>0</v>
      </c>
      <c r="K148" s="9">
        <v>200</v>
      </c>
      <c r="L148" s="9">
        <v>600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172</v>
      </c>
      <c r="V148" s="9">
        <f t="shared" si="42"/>
        <v>0</v>
      </c>
      <c r="W148" s="9">
        <v>0</v>
      </c>
      <c r="X148" s="9">
        <v>0</v>
      </c>
      <c r="Y148" s="9">
        <v>0</v>
      </c>
      <c r="Z148" s="9">
        <v>0</v>
      </c>
      <c r="AA148" s="9">
        <f t="shared" si="43"/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f t="shared" si="36"/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f t="shared" si="44"/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f t="shared" si="41"/>
        <v>0</v>
      </c>
      <c r="AZ148" s="9">
        <v>0</v>
      </c>
      <c r="BA148" s="9">
        <f t="shared" si="38"/>
        <v>972</v>
      </c>
      <c r="BB148" s="9">
        <f t="shared" si="39"/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f t="shared" si="40"/>
        <v>972</v>
      </c>
    </row>
    <row r="149" spans="1:86" ht="14.25">
      <c r="A149" s="8" t="s">
        <v>12</v>
      </c>
      <c r="B149" s="8">
        <v>80056</v>
      </c>
      <c r="C149" s="8" t="s">
        <v>5</v>
      </c>
      <c r="D149" s="8" t="s">
        <v>5</v>
      </c>
      <c r="E149" s="7" t="s">
        <v>243</v>
      </c>
      <c r="F149" s="7" t="s">
        <v>243</v>
      </c>
      <c r="G149" s="8" t="s">
        <v>290</v>
      </c>
      <c r="H149" s="8" t="s">
        <v>13</v>
      </c>
      <c r="I149" s="9">
        <f>SUM(J149:U149)</f>
        <v>1444</v>
      </c>
      <c r="J149" s="9">
        <v>0</v>
      </c>
      <c r="K149" s="9">
        <v>200</v>
      </c>
      <c r="L149" s="9">
        <v>900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344</v>
      </c>
      <c r="V149" s="9">
        <f t="shared" si="42"/>
        <v>0</v>
      </c>
      <c r="W149" s="9">
        <v>0</v>
      </c>
      <c r="X149" s="9">
        <v>0</v>
      </c>
      <c r="Y149" s="9">
        <v>0</v>
      </c>
      <c r="Z149" s="9">
        <v>0</v>
      </c>
      <c r="AA149" s="9">
        <f t="shared" si="43"/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f t="shared" si="36"/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f t="shared" si="44"/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f t="shared" si="41"/>
        <v>0</v>
      </c>
      <c r="AZ149" s="9">
        <v>0</v>
      </c>
      <c r="BA149" s="9">
        <f t="shared" si="38"/>
        <v>1444</v>
      </c>
      <c r="BB149" s="9">
        <f t="shared" si="39"/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f t="shared" si="40"/>
        <v>1444</v>
      </c>
    </row>
    <row r="150" spans="1:86" ht="14.25">
      <c r="A150" s="8" t="s">
        <v>14</v>
      </c>
      <c r="B150" s="8">
        <v>80068</v>
      </c>
      <c r="C150" s="8" t="s">
        <v>5</v>
      </c>
      <c r="D150" s="8" t="s">
        <v>5</v>
      </c>
      <c r="E150" s="7" t="s">
        <v>243</v>
      </c>
      <c r="F150" s="7" t="s">
        <v>243</v>
      </c>
      <c r="G150" s="8" t="s">
        <v>290</v>
      </c>
      <c r="H150" s="8" t="s">
        <v>15</v>
      </c>
      <c r="I150" s="9">
        <f>SUM(J150:U150)</f>
        <v>1444</v>
      </c>
      <c r="J150" s="9">
        <v>0</v>
      </c>
      <c r="K150" s="9">
        <v>200</v>
      </c>
      <c r="L150" s="9">
        <v>900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344</v>
      </c>
      <c r="V150" s="9">
        <f t="shared" si="42"/>
        <v>0</v>
      </c>
      <c r="W150" s="9">
        <v>0</v>
      </c>
      <c r="X150" s="9">
        <v>0</v>
      </c>
      <c r="Y150" s="9">
        <v>0</v>
      </c>
      <c r="Z150" s="9">
        <v>0</v>
      </c>
      <c r="AA150" s="9">
        <f t="shared" si="43"/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f t="shared" si="36"/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f t="shared" si="44"/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f t="shared" si="41"/>
        <v>0</v>
      </c>
      <c r="AZ150" s="9">
        <v>0</v>
      </c>
      <c r="BA150" s="9">
        <f t="shared" si="38"/>
        <v>1444</v>
      </c>
      <c r="BB150" s="9">
        <f t="shared" si="39"/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f t="shared" si="40"/>
        <v>1444</v>
      </c>
    </row>
    <row r="151" spans="1:86" ht="14.25">
      <c r="A151" s="8" t="s">
        <v>16</v>
      </c>
      <c r="B151" s="8">
        <v>80070</v>
      </c>
      <c r="C151" s="8" t="s">
        <v>5</v>
      </c>
      <c r="D151" s="8" t="s">
        <v>5</v>
      </c>
      <c r="E151" s="7" t="s">
        <v>243</v>
      </c>
      <c r="F151" s="7" t="s">
        <v>243</v>
      </c>
      <c r="G151" s="8" t="s">
        <v>290</v>
      </c>
      <c r="H151" s="11" t="s">
        <v>17</v>
      </c>
      <c r="I151" s="9">
        <f>SUM(J151:U151)</f>
        <v>1444</v>
      </c>
      <c r="J151" s="9">
        <v>0</v>
      </c>
      <c r="K151" s="9">
        <v>200</v>
      </c>
      <c r="L151" s="9">
        <v>900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344</v>
      </c>
      <c r="V151" s="9">
        <f t="shared" si="42"/>
        <v>0</v>
      </c>
      <c r="W151" s="9">
        <v>0</v>
      </c>
      <c r="X151" s="9">
        <v>0</v>
      </c>
      <c r="Y151" s="9">
        <v>0</v>
      </c>
      <c r="Z151" s="9">
        <v>0</v>
      </c>
      <c r="AA151" s="9">
        <f t="shared" si="43"/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f t="shared" si="36"/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f t="shared" si="44"/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f t="shared" si="41"/>
        <v>0</v>
      </c>
      <c r="AZ151" s="9">
        <v>0</v>
      </c>
      <c r="BA151" s="9">
        <f t="shared" si="38"/>
        <v>1444</v>
      </c>
      <c r="BB151" s="9">
        <f t="shared" si="39"/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f t="shared" si="40"/>
        <v>1444</v>
      </c>
    </row>
    <row r="152" spans="1:86" ht="14.25">
      <c r="A152" s="8" t="s">
        <v>307</v>
      </c>
      <c r="B152" s="8">
        <v>80081</v>
      </c>
      <c r="C152" s="8" t="s">
        <v>5</v>
      </c>
      <c r="D152" s="8" t="s">
        <v>5</v>
      </c>
      <c r="E152" s="7" t="s">
        <v>243</v>
      </c>
      <c r="F152" s="7" t="s">
        <v>243</v>
      </c>
      <c r="G152" s="8" t="s">
        <v>290</v>
      </c>
      <c r="H152" s="11" t="s">
        <v>17</v>
      </c>
      <c r="I152" s="9">
        <f>SUM(J152:U152)</f>
        <v>972</v>
      </c>
      <c r="J152" s="9">
        <v>0</v>
      </c>
      <c r="K152" s="9">
        <v>200</v>
      </c>
      <c r="L152" s="9">
        <v>600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172</v>
      </c>
      <c r="V152" s="9">
        <f t="shared" si="42"/>
        <v>0</v>
      </c>
      <c r="W152" s="9">
        <v>0</v>
      </c>
      <c r="X152" s="9">
        <v>0</v>
      </c>
      <c r="Y152" s="9">
        <v>0</v>
      </c>
      <c r="Z152" s="9">
        <v>0</v>
      </c>
      <c r="AA152" s="9">
        <f t="shared" si="43"/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f t="shared" si="36"/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f t="shared" si="44"/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f t="shared" si="41"/>
        <v>0</v>
      </c>
      <c r="AZ152" s="9">
        <v>0</v>
      </c>
      <c r="BA152" s="9">
        <f t="shared" si="38"/>
        <v>972</v>
      </c>
      <c r="BB152" s="9">
        <f t="shared" si="39"/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f t="shared" si="40"/>
        <v>972</v>
      </c>
    </row>
    <row r="153" spans="1:86" ht="14.25">
      <c r="A153" s="8" t="s">
        <v>308</v>
      </c>
      <c r="B153" s="8">
        <v>80093</v>
      </c>
      <c r="C153" s="8" t="s">
        <v>5</v>
      </c>
      <c r="D153" s="8" t="s">
        <v>5</v>
      </c>
      <c r="E153" s="7" t="s">
        <v>243</v>
      </c>
      <c r="F153" s="7" t="s">
        <v>243</v>
      </c>
      <c r="G153" s="8" t="s">
        <v>290</v>
      </c>
      <c r="H153" s="11" t="s">
        <v>9</v>
      </c>
      <c r="I153" s="9">
        <f>SUM(J153:U153)</f>
        <v>972</v>
      </c>
      <c r="J153" s="9">
        <v>0</v>
      </c>
      <c r="K153" s="9">
        <v>200</v>
      </c>
      <c r="L153" s="9">
        <v>600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172</v>
      </c>
      <c r="V153" s="9">
        <f t="shared" si="42"/>
        <v>0</v>
      </c>
      <c r="W153" s="9">
        <v>0</v>
      </c>
      <c r="X153" s="9">
        <v>0</v>
      </c>
      <c r="Y153" s="9">
        <v>0</v>
      </c>
      <c r="Z153" s="9">
        <v>0</v>
      </c>
      <c r="AA153" s="9">
        <f t="shared" si="43"/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f t="shared" si="36"/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f t="shared" si="44"/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f t="shared" si="41"/>
        <v>0</v>
      </c>
      <c r="AZ153" s="9">
        <v>0</v>
      </c>
      <c r="BA153" s="9">
        <f t="shared" si="38"/>
        <v>972</v>
      </c>
      <c r="BB153" s="9">
        <f t="shared" si="39"/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f t="shared" si="40"/>
        <v>972</v>
      </c>
    </row>
    <row r="154" spans="9:86" ht="14.25">
      <c r="I154" s="14">
        <f aca="true" t="shared" si="45" ref="I154:AY154">SUM(I10:I153)</f>
        <v>1577765.1400000022</v>
      </c>
      <c r="J154" s="14">
        <f t="shared" si="45"/>
        <v>25848.910000000003</v>
      </c>
      <c r="K154" s="14">
        <f t="shared" si="45"/>
        <v>1400</v>
      </c>
      <c r="L154" s="14">
        <f t="shared" si="45"/>
        <v>5100</v>
      </c>
      <c r="M154" s="14">
        <f t="shared" si="45"/>
        <v>51673.649999999994</v>
      </c>
      <c r="N154" s="14">
        <f t="shared" si="45"/>
        <v>15375</v>
      </c>
      <c r="O154" s="14">
        <f t="shared" si="45"/>
        <v>55395</v>
      </c>
      <c r="P154" s="14">
        <f t="shared" si="45"/>
        <v>376389.32000000007</v>
      </c>
      <c r="Q154" s="14">
        <f t="shared" si="45"/>
        <v>87972.27</v>
      </c>
      <c r="R154" s="14">
        <f t="shared" si="45"/>
        <v>238195.86999999997</v>
      </c>
      <c r="S154" s="14">
        <f t="shared" si="45"/>
        <v>82677.76</v>
      </c>
      <c r="T154" s="14">
        <f t="shared" si="45"/>
        <v>636017.36</v>
      </c>
      <c r="U154" s="14">
        <f t="shared" si="45"/>
        <v>1720</v>
      </c>
      <c r="V154" s="14">
        <f t="shared" si="45"/>
        <v>12236.880000000001</v>
      </c>
      <c r="W154" s="14">
        <f t="shared" si="45"/>
        <v>2331.71</v>
      </c>
      <c r="X154" s="14">
        <f t="shared" si="45"/>
        <v>1415.0200000000002</v>
      </c>
      <c r="Y154" s="14">
        <f t="shared" si="45"/>
        <v>1788.1200000000001</v>
      </c>
      <c r="Z154" s="14">
        <f t="shared" si="45"/>
        <v>6702.03</v>
      </c>
      <c r="AA154" s="14">
        <f t="shared" si="45"/>
        <v>54733.819999999985</v>
      </c>
      <c r="AB154" s="14">
        <f t="shared" si="45"/>
        <v>10958.46</v>
      </c>
      <c r="AC154" s="14">
        <f t="shared" si="45"/>
        <v>3015.04</v>
      </c>
      <c r="AD154" s="14">
        <f t="shared" si="45"/>
        <v>2050</v>
      </c>
      <c r="AE154" s="14">
        <f t="shared" si="45"/>
        <v>9314.529999999999</v>
      </c>
      <c r="AF154" s="14">
        <f t="shared" si="45"/>
        <v>26531.86</v>
      </c>
      <c r="AG154" s="14">
        <f t="shared" si="45"/>
        <v>1783.93</v>
      </c>
      <c r="AH154" s="14">
        <f t="shared" si="45"/>
        <v>1080</v>
      </c>
      <c r="AI154" s="14">
        <f t="shared" si="45"/>
        <v>117227.59999999998</v>
      </c>
      <c r="AJ154" s="14">
        <f t="shared" si="45"/>
        <v>29306.899999999994</v>
      </c>
      <c r="AK154" s="14">
        <f t="shared" si="45"/>
        <v>19489.33</v>
      </c>
      <c r="AL154" s="14">
        <f t="shared" si="45"/>
        <v>1077.08</v>
      </c>
      <c r="AM154" s="14">
        <f t="shared" si="45"/>
        <v>4825.43</v>
      </c>
      <c r="AN154" s="14">
        <f t="shared" si="45"/>
        <v>10430.429999999998</v>
      </c>
      <c r="AO154" s="14">
        <f t="shared" si="45"/>
        <v>7048.139999999999</v>
      </c>
      <c r="AP154" s="14">
        <f t="shared" si="45"/>
        <v>38029.189999999995</v>
      </c>
      <c r="AQ154" s="14">
        <f t="shared" si="45"/>
        <v>7021.1</v>
      </c>
      <c r="AR154" s="14">
        <f t="shared" si="45"/>
        <v>40776.39</v>
      </c>
      <c r="AS154" s="14">
        <f t="shared" si="45"/>
        <v>9994.92</v>
      </c>
      <c r="AT154" s="14">
        <f t="shared" si="45"/>
        <v>10194.1</v>
      </c>
      <c r="AU154" s="14">
        <f t="shared" si="45"/>
        <v>2121.7200000000003</v>
      </c>
      <c r="AV154" s="14">
        <f t="shared" si="45"/>
        <v>3095.5</v>
      </c>
      <c r="AW154" s="14">
        <f t="shared" si="45"/>
        <v>710.5799999999999</v>
      </c>
      <c r="AX154" s="14">
        <f t="shared" si="45"/>
        <v>14659.570000000002</v>
      </c>
      <c r="AY154" s="14">
        <f t="shared" si="45"/>
        <v>33254.759999999995</v>
      </c>
      <c r="AZ154" s="14">
        <f>SUM(AZ10:AZ153)</f>
        <v>33254.759999999995</v>
      </c>
      <c r="BA154" s="14">
        <f>SUM(BA10:BA153)</f>
        <v>1835994.5900000015</v>
      </c>
      <c r="BB154" s="14">
        <f aca="true" t="shared" si="46" ref="BB154:CH154">SUM(BB10:BB153)</f>
        <v>721801.530000001</v>
      </c>
      <c r="BC154" s="15">
        <f t="shared" si="46"/>
        <v>34452.25000000001</v>
      </c>
      <c r="BD154" s="15">
        <f t="shared" si="46"/>
        <v>4033.0600000000004</v>
      </c>
      <c r="BE154" s="15">
        <f t="shared" si="46"/>
        <v>18321.750000000004</v>
      </c>
      <c r="BF154" s="15">
        <f t="shared" si="46"/>
        <v>8250.669999999998</v>
      </c>
      <c r="BG154" s="15">
        <f t="shared" si="46"/>
        <v>57126.02000000001</v>
      </c>
      <c r="BH154" s="15">
        <f t="shared" si="46"/>
        <v>271.86</v>
      </c>
      <c r="BI154" s="15">
        <f t="shared" si="46"/>
        <v>59221.310000000005</v>
      </c>
      <c r="BJ154" s="15">
        <f t="shared" si="46"/>
        <v>6978.219999999999</v>
      </c>
      <c r="BK154" s="15">
        <f t="shared" si="46"/>
        <v>1789.3100000000006</v>
      </c>
      <c r="BL154" s="15">
        <f t="shared" si="46"/>
        <v>46326.64</v>
      </c>
      <c r="BM154" s="15">
        <f t="shared" si="46"/>
        <v>3681.64</v>
      </c>
      <c r="BN154" s="15">
        <f t="shared" si="46"/>
        <v>2918.01</v>
      </c>
      <c r="BO154" s="15">
        <f t="shared" si="46"/>
        <v>3157.8699999999994</v>
      </c>
      <c r="BP154" s="15">
        <f t="shared" si="46"/>
        <v>25</v>
      </c>
      <c r="BQ154" s="15">
        <f t="shared" si="46"/>
        <v>8807.81</v>
      </c>
      <c r="BR154" s="15">
        <f t="shared" si="46"/>
        <v>61.5</v>
      </c>
      <c r="BS154" s="15">
        <f t="shared" si="46"/>
        <v>10958.46</v>
      </c>
      <c r="BT154" s="15">
        <f t="shared" si="46"/>
        <v>20.5</v>
      </c>
      <c r="BU154" s="15">
        <f t="shared" si="46"/>
        <v>3391.19</v>
      </c>
      <c r="BV154" s="15">
        <f t="shared" si="46"/>
        <v>703.5</v>
      </c>
      <c r="BW154" s="15">
        <f t="shared" si="46"/>
        <v>6705.280000000001</v>
      </c>
      <c r="BX154" s="15">
        <f t="shared" si="46"/>
        <v>172.90999999999997</v>
      </c>
      <c r="BY154" s="15">
        <f t="shared" si="46"/>
        <v>63.7</v>
      </c>
      <c r="BZ154" s="15">
        <f t="shared" si="46"/>
        <v>12742.39</v>
      </c>
      <c r="CA154" s="15">
        <f t="shared" si="46"/>
        <v>62343.950000000004</v>
      </c>
      <c r="CB154" s="15">
        <f t="shared" si="46"/>
        <v>8206.789999999999</v>
      </c>
      <c r="CC154" s="15">
        <f t="shared" si="46"/>
        <v>249744.45000000016</v>
      </c>
      <c r="CD154" s="15">
        <f t="shared" si="46"/>
        <v>19267.899999999998</v>
      </c>
      <c r="CE154" s="15">
        <f t="shared" si="46"/>
        <v>84542.81000000006</v>
      </c>
      <c r="CF154" s="15">
        <f t="shared" si="46"/>
        <v>3928.4700000000003</v>
      </c>
      <c r="CG154" s="15">
        <f t="shared" si="46"/>
        <v>3586.3099999999936</v>
      </c>
      <c r="CH154" s="15">
        <f t="shared" si="46"/>
        <v>1114193.0599999998</v>
      </c>
    </row>
    <row r="155" ht="14.25">
      <c r="BA155" s="10"/>
    </row>
    <row r="159" ht="14.25">
      <c r="BA159" s="10"/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scale="35" r:id="rId2"/>
  <ignoredErrors>
    <ignoredError sqref="I126:I130 I146 AI146 AI80 AI126 AI127:AI13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2022-09-29T14:04:48Z</cp:lastPrinted>
  <dcterms:created xsi:type="dcterms:W3CDTF">2022-04-13T13:51:46Z</dcterms:created>
  <dcterms:modified xsi:type="dcterms:W3CDTF">2022-10-13T13:39:11Z</dcterms:modified>
  <cp:category/>
  <cp:version/>
  <cp:contentType/>
  <cp:contentStatus/>
</cp:coreProperties>
</file>