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tabRatio="719" activeTab="0"/>
  </bookViews>
  <sheets>
    <sheet name="LAI - FEV - 2022" sheetId="1" r:id="rId1"/>
  </sheets>
  <definedNames/>
  <calcPr fullCalcOnLoad="1"/>
</workbook>
</file>

<file path=xl/sharedStrings.xml><?xml version="1.0" encoding="utf-8"?>
<sst xmlns="http://schemas.openxmlformats.org/spreadsheetml/2006/main" count="1061" uniqueCount="339">
  <si>
    <t xml:space="preserve">MAT        </t>
  </si>
  <si>
    <t xml:space="preserve">NOME       </t>
  </si>
  <si>
    <t xml:space="preserve">CARGO      </t>
  </si>
  <si>
    <t xml:space="preserve">FUNÇÃO     </t>
  </si>
  <si>
    <t>DESC_LOTACAO</t>
  </si>
  <si>
    <t>MATHEUS NEVES TOLENTINO</t>
  </si>
  <si>
    <t xml:space="preserve">ESTAGIARIO </t>
  </si>
  <si>
    <t>DGC-LIC - GER. DE LICITACAO</t>
  </si>
  <si>
    <t xml:space="preserve">BOLSA      </t>
  </si>
  <si>
    <t>TRANSP. ESTAGIÁRIO</t>
  </si>
  <si>
    <t>ALIMENTAÇÃO/REFEIÇÃO</t>
  </si>
  <si>
    <t>LAIS RIBEIRO TORRES</t>
  </si>
  <si>
    <t>DTC-ENG - GER. DE ENGENHARIA E IMPLANTACAO</t>
  </si>
  <si>
    <t>ALEXIA RODRIGUES RESPLANDES</t>
  </si>
  <si>
    <t>ARTHUR FAGGIN BARROS</t>
  </si>
  <si>
    <t>MARIA MARIANA MENDES FERNANDES</t>
  </si>
  <si>
    <t>DTC-TI - GER. DE TECNOLOGIA DA INFORMACAO</t>
  </si>
  <si>
    <t>CAROLINA MARTINS SANTOS C VIEIRA BARRETO</t>
  </si>
  <si>
    <t>DGC-SUP - GER. DE SUPRIMENTOS</t>
  </si>
  <si>
    <t>MARISTELA COSTA NEGRAES</t>
  </si>
  <si>
    <t>ASSESSOR ESPECIAL</t>
  </si>
  <si>
    <t>PR-IMP - ASSESSORIA DE IMPRENSA</t>
  </si>
  <si>
    <t>HONORARIOS .........</t>
  </si>
  <si>
    <t>AUXILIO EDUCAÇÃO</t>
  </si>
  <si>
    <t>ADIC FERIAS 1/3...FE</t>
  </si>
  <si>
    <t>ADIC FERIAS 1/3...AB</t>
  </si>
  <si>
    <t>HONORARIOS FERIAS</t>
  </si>
  <si>
    <t>ADIANT HONORARIOS</t>
  </si>
  <si>
    <t>ABONO PEC HONORARIO</t>
  </si>
  <si>
    <t>ROGER SEABRA CAMPOS COELHO MARTINS</t>
  </si>
  <si>
    <t>PR-GAB - ASSESSORIA DE GABINETE</t>
  </si>
  <si>
    <t>AUXILIO CRECHE......</t>
  </si>
  <si>
    <t>MELCKZEDECK AQUINO DE ARAUJO</t>
  </si>
  <si>
    <t>GILMAR JOSE DE MORAIS</t>
  </si>
  <si>
    <t>DGC-CTGE - CONTROLADORIA GERAL</t>
  </si>
  <si>
    <t>LEIDIMAR TANIA SILVEIRA MELO</t>
  </si>
  <si>
    <t>PR-AUD - AUDITORIA INTERNA</t>
  </si>
  <si>
    <t>TAMARA LUCENA GUEDES DE MACEDO</t>
  </si>
  <si>
    <t>GRATIFICACAO  FUNCAO</t>
  </si>
  <si>
    <t>DIONIZIO JERONIMO ALVES JUNIOR</t>
  </si>
  <si>
    <t>FLAVIO ELIAS DE REZENDE</t>
  </si>
  <si>
    <t>OTACILIO DE SOUSA FILHO</t>
  </si>
  <si>
    <t>MURILO PINHO BONIFACIO</t>
  </si>
  <si>
    <t>DTC-O&amp;M - GER. DE OPERACAO E MANUTENCAO</t>
  </si>
  <si>
    <t>ISABELLA NUNES SILVA PEIXOTO</t>
  </si>
  <si>
    <t>RAPHAEL SILVEIRA BARROS MESQUITA</t>
  </si>
  <si>
    <t>ASSESSOR DE GABINETE</t>
  </si>
  <si>
    <t>PR-PRGE - PROCURADORIA GERAL CELGPAR</t>
  </si>
  <si>
    <t>STELLA MARES BATISTA GUEDES</t>
  </si>
  <si>
    <t>DGC-CTB - GERENCIA DE CONTABILIDADE</t>
  </si>
  <si>
    <t>DARIO JUNIO CARDOSO DE CASTRO</t>
  </si>
  <si>
    <t>DEBORA ELIAS ARANTES</t>
  </si>
  <si>
    <t>WESTER FERREIRA DE SOUZA</t>
  </si>
  <si>
    <t>PR-SEG - SECRETARIA GERAL</t>
  </si>
  <si>
    <t>KAROLINA DE OLIVEIRA MARTINS BORGES</t>
  </si>
  <si>
    <t>YSAQUE ARAUJO MARTINS</t>
  </si>
  <si>
    <t>FABIANNE FONSECA MARTINS DE CASTRO</t>
  </si>
  <si>
    <t>PR-PRESIDENCIA</t>
  </si>
  <si>
    <t>GENI MARTINS ROSA</t>
  </si>
  <si>
    <t>IRINEU LUIZ KRUGER</t>
  </si>
  <si>
    <t>ALYSSON DE CASTRO VELEDA</t>
  </si>
  <si>
    <t>JOAQUIM RODRIGUES DA SILVA</t>
  </si>
  <si>
    <t>VITOR CAVALCANTE DA SILVA</t>
  </si>
  <si>
    <t>PAULO CESAR DE OLIVEIRA</t>
  </si>
  <si>
    <t>PAULO VIEIRA CARDOSO</t>
  </si>
  <si>
    <t>CRISTIANE ALKMIN JUNQUEIRA SCHMIDT</t>
  </si>
  <si>
    <t>CONSELHEIRO FISCAL</t>
  </si>
  <si>
    <t>CF - CONSELHO FISCAL</t>
  </si>
  <si>
    <t xml:space="preserve">PRO-LABORE </t>
  </si>
  <si>
    <t>LEANDRO NEVES DE OLIVEIRA BANDO</t>
  </si>
  <si>
    <t>JOSE FERNANDO NAVARRETE PENA</t>
  </si>
  <si>
    <t>CONSELHEIRO DE ADMINISTRAÇÃO</t>
  </si>
  <si>
    <t>CA - CONSELHO DE ADMINISTRACAO</t>
  </si>
  <si>
    <t>DANIEL AUGUSTO RIBEIRO</t>
  </si>
  <si>
    <t>FERNANDO OLIVEIRA FONSECA</t>
  </si>
  <si>
    <t>DIONIZIO JERONIMO ALVES</t>
  </si>
  <si>
    <t>WAGNER OLIVEIRA GOMES</t>
  </si>
  <si>
    <t>FABRICIO BORGES AMARAL</t>
  </si>
  <si>
    <t>SAVIO DE FARIA CARAM ZUQUIM</t>
  </si>
  <si>
    <t>LEONARDO LOPES SAAD</t>
  </si>
  <si>
    <t>OSAIR PINHEIRO SILVA</t>
  </si>
  <si>
    <t>MEMBRO DO COMITE DE AUDITORIA ESTATUTARIO</t>
  </si>
  <si>
    <t>CAE - COMITE DE AUDITORIA ESTATUTARIO</t>
  </si>
  <si>
    <t>JULIO CESAR COSTA</t>
  </si>
  <si>
    <t>BIANCA CHRISTINE MARTINS REZENDE STEINDORFF</t>
  </si>
  <si>
    <t>RAFAEL HENRIQUE DA MOTA MORAES</t>
  </si>
  <si>
    <t>ANALISTA DE GESTAO</t>
  </si>
  <si>
    <t>ADMINISTRADOR I</t>
  </si>
  <si>
    <t>SALARIO ............</t>
  </si>
  <si>
    <t>INCORP TRANSFENCIA</t>
  </si>
  <si>
    <t>LUIS FERNANDO MACHADO GUIMARAES</t>
  </si>
  <si>
    <t>HENNVER DIAS CAMPOS GONÇALVES</t>
  </si>
  <si>
    <t>ADMINISTRADOR II</t>
  </si>
  <si>
    <t>CID PADUA AGUIRRE</t>
  </si>
  <si>
    <t xml:space="preserve">ADVOGADO I </t>
  </si>
  <si>
    <t>ANITA LUZIA DE SOUZA PINHEIRO DA COSTA BELCHIOR</t>
  </si>
  <si>
    <t>DGC - DIRETORIA DE GESTAO CORPORATIVA</t>
  </si>
  <si>
    <t>GRAT    DE    GESTAO</t>
  </si>
  <si>
    <t>HONORARIOS DIRETORES</t>
  </si>
  <si>
    <t>GRAT FUNCAO DIRETOR</t>
  </si>
  <si>
    <t>RAISSA DOS SANTOS VIEIRA</t>
  </si>
  <si>
    <t>ANALISTA DE SISTEMAS I</t>
  </si>
  <si>
    <t>CLEITON SILVA FERREIRA</t>
  </si>
  <si>
    <t xml:space="preserve">CONTADOR I </t>
  </si>
  <si>
    <t>CATIENE FERREIRA DA SILVA</t>
  </si>
  <si>
    <t>BEATRIZ ALVES CHILES</t>
  </si>
  <si>
    <t>DGC-RH - GER. DE RECURSOS HUMANOS</t>
  </si>
  <si>
    <t>JOAO BOSCO DE OLIVEIRA LIMA</t>
  </si>
  <si>
    <t>ALLAN PALMER COELHO FERREIRA</t>
  </si>
  <si>
    <t>HORAS  EXTRAS    50%</t>
  </si>
  <si>
    <t>HORAS EXTRAS 100%</t>
  </si>
  <si>
    <t>EDUARDO JOSE DOS SANTOS</t>
  </si>
  <si>
    <t>CONTADOR II</t>
  </si>
  <si>
    <t>JOICYMAR OLIVEIRA LOPES VIEIRA</t>
  </si>
  <si>
    <t>DGC-FIN - GER. FINANCEIRA</t>
  </si>
  <si>
    <t>RAFAEL BARBOSA DE CARVALHO</t>
  </si>
  <si>
    <t>ECONOMISTA I</t>
  </si>
  <si>
    <t>ANTONIO JESUS GALDIANO JUNIOR</t>
  </si>
  <si>
    <t>DTC-REG - GER. DE REGULACAO E NOVOS NEGOCIOS</t>
  </si>
  <si>
    <t>FLACO GONZAGA VIEIRA DA COSTA</t>
  </si>
  <si>
    <t>JOSIAS ALVES SANTIAGO NETO</t>
  </si>
  <si>
    <t>ANALISTA TECNICO</t>
  </si>
  <si>
    <t>ENGENHEIRO CIVIL I</t>
  </si>
  <si>
    <t>ADIC  PERICULOSIDADE</t>
  </si>
  <si>
    <t>GUILHERME PEREIRA SILVA</t>
  </si>
  <si>
    <t>VINICIUS RODRIGUES FERREIRA</t>
  </si>
  <si>
    <t>ALAN DAMASO RIBEIRO</t>
  </si>
  <si>
    <t>ENGENHEIRO ELETRICISTA I</t>
  </si>
  <si>
    <t>DANILO MOREIRA DE OLIVEIRA</t>
  </si>
  <si>
    <t>SALARIO FERIAS......</t>
  </si>
  <si>
    <t>SALARIO FERIAS....AD</t>
  </si>
  <si>
    <t>ADIC PERICULOSID..FE</t>
  </si>
  <si>
    <t>MEDIA PROV  VAR...FE</t>
  </si>
  <si>
    <t>ADIC PERICULOSID..AD</t>
  </si>
  <si>
    <t>MED OUTR PROV FERIAS</t>
  </si>
  <si>
    <t>INCORP TRANSF FERIAS</t>
  </si>
  <si>
    <t>INC TRANS ADIANT FER</t>
  </si>
  <si>
    <t>CASSIO PEREIRA VIEIRA</t>
  </si>
  <si>
    <t>DIEGO AUGUSTO DE LIMA SANTANA</t>
  </si>
  <si>
    <t>INCENTIVO EDUCAÇÃO</t>
  </si>
  <si>
    <t>BRUNO LOPES DE ABREU</t>
  </si>
  <si>
    <t>RAFAEL RIBEIRO PIRES SILVA</t>
  </si>
  <si>
    <t>YURI PERES FRANCA</t>
  </si>
  <si>
    <t>SOBREAVISO..........</t>
  </si>
  <si>
    <t>FRANCISCO DE ASSIS CANDIDO</t>
  </si>
  <si>
    <t>MARCOS CELESTINO CARVALHO JUNIOR</t>
  </si>
  <si>
    <t>SOPHIA LEAL MODESTO</t>
  </si>
  <si>
    <t>TULIO RODOLPHO LISBOA DE OLIVEIRA</t>
  </si>
  <si>
    <t>ADIC NOTURNO........</t>
  </si>
  <si>
    <t>CARLOS EDUARDO DE CARVALHO</t>
  </si>
  <si>
    <t>ENGENHEIRO ELETRICISTA II</t>
  </si>
  <si>
    <t>OTAVIANO VIANNA NETO</t>
  </si>
  <si>
    <t>DTC - DIRETORIA TECNICA E COMERCIAL</t>
  </si>
  <si>
    <t>JOAQUIM FERREIRA GOMES FILHO</t>
  </si>
  <si>
    <t>ASSISTENTE DE OPERAÇÕES</t>
  </si>
  <si>
    <t>OPERADOR DE INSTALAÇÕES</t>
  </si>
  <si>
    <t>DSR HORAS EXTRAS</t>
  </si>
  <si>
    <t>EDUARDO CARLOS SILVA DE SOUSA</t>
  </si>
  <si>
    <t>ELETRICISTA</t>
  </si>
  <si>
    <t>SEBASTIAO ALVES DE FRANÇA</t>
  </si>
  <si>
    <t>RENATA FERREIRA BERQUO</t>
  </si>
  <si>
    <t>ASSISTENTE DE GESTAO</t>
  </si>
  <si>
    <t>ASSISTENTE ADMINISTRATIVO I</t>
  </si>
  <si>
    <t>DANIEL VINICIOS NUNES VIEIRA</t>
  </si>
  <si>
    <t>CAMILO LUIS DE CAMARGOS FRANCA</t>
  </si>
  <si>
    <t>TIAGO LAGE MIOTTO</t>
  </si>
  <si>
    <t>DIOGO FABRICIO DE SOUZA SIQUEIRA</t>
  </si>
  <si>
    <t>DIF GRAT SUBSTIT</t>
  </si>
  <si>
    <t>TUBIAS EDNO DA SILVA CARRITILHA</t>
  </si>
  <si>
    <t>MARCUS VINICIUS RAMOS</t>
  </si>
  <si>
    <t>ADICIONAL TRANSPORTE</t>
  </si>
  <si>
    <t>HELYEFFERSON HUMBERTO MENEZES</t>
  </si>
  <si>
    <t>GERMANA DOS SANTOS CARDOSO</t>
  </si>
  <si>
    <t>ADERCIL DIAS JUNIOR</t>
  </si>
  <si>
    <t>PEDRO HENRIQUE GOTTARDI SILVA FIALHO</t>
  </si>
  <si>
    <t>ELENEIDE MARIA DE SOUSA LIMA</t>
  </si>
  <si>
    <t>SAMARA SILVA JULIANO DE ARAUJO</t>
  </si>
  <si>
    <t>FABIO CARDOSO DA SILVA</t>
  </si>
  <si>
    <t>KELEN DE ARAUJO E PIRES</t>
  </si>
  <si>
    <t>VINICIUS DA COSTA PEREIRA AFONSO</t>
  </si>
  <si>
    <t>HANNAH CASTANHEIRA SILVA</t>
  </si>
  <si>
    <t>DANILO COELHO DOS SANTOS</t>
  </si>
  <si>
    <t>PEDRO BARBOSA DOS SANTOS</t>
  </si>
  <si>
    <t>ROBERTO SHIGUEO MATUNAGA</t>
  </si>
  <si>
    <t>ADRIANA DA ROCHA FREITAS</t>
  </si>
  <si>
    <t>ASSISTENTE ADMINISTRATIVO II</t>
  </si>
  <si>
    <t>IVAN NIVALDO PICKLER</t>
  </si>
  <si>
    <t>EDUARDO DE MESQUITA LIMA</t>
  </si>
  <si>
    <t>RENAN MATHEUS ABRANTES FERNANDES</t>
  </si>
  <si>
    <t>ASSISTENTE DE INFORMATICA I</t>
  </si>
  <si>
    <t>JONATHAS DE ANDRADE RODRIGUES</t>
  </si>
  <si>
    <t>REJANE DOS PASSOS MACHADO</t>
  </si>
  <si>
    <t>TECNICO EM OPERAÇÕES</t>
  </si>
  <si>
    <t>TECNICO EM SEGURANÃ‡A NO TRABALHO I</t>
  </si>
  <si>
    <t>FLAVIO LOPES DE ASSIS</t>
  </si>
  <si>
    <t>TECNICO INDUSTRIAL EM ELETROTECNICA I</t>
  </si>
  <si>
    <t>AUX  PEC  RES 071/92</t>
  </si>
  <si>
    <t>ENIO LANDIM DANTAS</t>
  </si>
  <si>
    <t>EMERSON SANTOS SOFFA</t>
  </si>
  <si>
    <t>CLAITON SOUSA LIMA</t>
  </si>
  <si>
    <t>WILLAN ARAUJO DA SILVA</t>
  </si>
  <si>
    <t>EDNILSON ALVES DA SILVA</t>
  </si>
  <si>
    <t>VILMAR TAVARES DA SILVA</t>
  </si>
  <si>
    <t>ESDRAS DOS SANTOS SILVEIRA</t>
  </si>
  <si>
    <t>JULIANO VIDOI IORI</t>
  </si>
  <si>
    <t>WILLIAM MOREIRA DE SOUSA</t>
  </si>
  <si>
    <t>DSR SOBREAVISO</t>
  </si>
  <si>
    <t>GUSTAVO DA COSTA VERGARA</t>
  </si>
  <si>
    <t>MOZART FRANCISCO DAMASCENO</t>
  </si>
  <si>
    <t>RENATO DAVID COIMBRA</t>
  </si>
  <si>
    <t>VITOR DOS SANTOS FERREIRA</t>
  </si>
  <si>
    <t>RENATO DE SOUZA</t>
  </si>
  <si>
    <t>MARCELO PINHEIRO COSTA</t>
  </si>
  <si>
    <t>ANTONIO DOS SANTOS SEABRA JUNIOR</t>
  </si>
  <si>
    <t>DIF ADIC NOTURNO....</t>
  </si>
  <si>
    <t>DIF HORAS EXTRAS 100</t>
  </si>
  <si>
    <t>SALARIO........ABONO</t>
  </si>
  <si>
    <t>ADIANT 13º SAL... FE</t>
  </si>
  <si>
    <t>ADIC TEMPO SERV...FE</t>
  </si>
  <si>
    <t>ADIC TEMPO SERV...AB</t>
  </si>
  <si>
    <t>ADIC PERICULOSID..AB</t>
  </si>
  <si>
    <t>MEDIA PROV VAR... AB</t>
  </si>
  <si>
    <t>WELTON CARDOSO NASCIMENTO</t>
  </si>
  <si>
    <t>FERNANDO RAMOS DOS SANTOS</t>
  </si>
  <si>
    <t>EMANUEL CONCORDIA BARONI</t>
  </si>
  <si>
    <t>WESLEY CORDEIRO FERREIRA</t>
  </si>
  <si>
    <t>EDIMAR AMARAL</t>
  </si>
  <si>
    <t>TECNICO INDUSTRIAL EM MECANICA I</t>
  </si>
  <si>
    <t>TECNICO INDUSTRIAL EM TELECOMUNICAÇÕES I</t>
  </si>
  <si>
    <t>JOSE DONIZETE NUNES MACHADO</t>
  </si>
  <si>
    <t>DIF ADIC FER 1/3..FE</t>
  </si>
  <si>
    <t>DIF ADIC FE 1/3 AB</t>
  </si>
  <si>
    <t>DIF INC TRAN ABON PE</t>
  </si>
  <si>
    <t>GRAT FUNCAO.......FE</t>
  </si>
  <si>
    <t>GRAT FUNCAO.......AD</t>
  </si>
  <si>
    <t>ADIC TEMPO SERV...AD</t>
  </si>
  <si>
    <t>GRAT FUNCAO...... AB</t>
  </si>
  <si>
    <t>ADICIONAL FAE FERIAS</t>
  </si>
  <si>
    <t>ADICIONAL FAE FE AD</t>
  </si>
  <si>
    <t>ADICIONAL FAE ABONO</t>
  </si>
  <si>
    <t>ALESSIO CANDIDO DA SILVA</t>
  </si>
  <si>
    <t>RENATO RIBEIRO DE MORAIS</t>
  </si>
  <si>
    <t>GUILHERME SILVA DE LIMA</t>
  </si>
  <si>
    <t>IMPOSTO RENDA ......</t>
  </si>
  <si>
    <t>FALTAS FERIAS.......</t>
  </si>
  <si>
    <t>TICKET / ALIMENTACAO</t>
  </si>
  <si>
    <t>CELGPR. CONTRIBUIÇA0</t>
  </si>
  <si>
    <t>CELGPREV RISCO</t>
  </si>
  <si>
    <t>CELGPREV ADM</t>
  </si>
  <si>
    <t>DIF CELGPREV ADM</t>
  </si>
  <si>
    <t>I N S S ............</t>
  </si>
  <si>
    <t>IMPOSTO RENDA.... FE</t>
  </si>
  <si>
    <t>INSS ............</t>
  </si>
  <si>
    <t>DEV HONORARIOS</t>
  </si>
  <si>
    <t>CONTR. CACELG/CAFIM</t>
  </si>
  <si>
    <t>CONSIG CACELG/CAFIM</t>
  </si>
  <si>
    <t>CACELG/CAFIM COMPRAS</t>
  </si>
  <si>
    <t>CELGMED/VIVACOM CONT</t>
  </si>
  <si>
    <t>CELGMED/VIVACOM C-E</t>
  </si>
  <si>
    <t>EMPREGADO SEG DE VI</t>
  </si>
  <si>
    <t>DEV GRAT GESTAO</t>
  </si>
  <si>
    <t>DEV HONORARIOS DIRET</t>
  </si>
  <si>
    <t>DEV GRATIFICACAO FUN</t>
  </si>
  <si>
    <t>CELGM/VIVACOM DEP ES</t>
  </si>
  <si>
    <t>PENSAO ALIMENT MES</t>
  </si>
  <si>
    <t>CONSIGNACAO   ELETRA</t>
  </si>
  <si>
    <t>CONTR  SIND   STIUEG</t>
  </si>
  <si>
    <t>CONTR SIND ENG</t>
  </si>
  <si>
    <t>CONSIGNAÇÃO CREDCELG</t>
  </si>
  <si>
    <t>CONSIGNACAO CEF.....</t>
  </si>
  <si>
    <t>DESC ADIC TRANSPORTE</t>
  </si>
  <si>
    <t>DEV GRATIF FUNCAO</t>
  </si>
  <si>
    <t>PNV</t>
  </si>
  <si>
    <t>FALTAS LICENCA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</si>
  <si>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</si>
  <si>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</si>
  <si>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</si>
  <si>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</si>
  <si>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</si>
  <si>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</si>
  <si>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</si>
  <si>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</si>
  <si>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</si>
  <si>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>FOLHA DE PAGAMENTO - COMPANHIA CELG DE PARTICIPAÇÕES - FEVEREIRO/2022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</si>
  <si>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</si>
  <si>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</si>
  <si>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</si>
  <si>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>DIRETOR</t>
  </si>
  <si>
    <t>DIF CELGPREV CONTRIB</t>
  </si>
  <si>
    <t>DIF CELGPREV RISCO</t>
  </si>
  <si>
    <t>VÍNCULO</t>
  </si>
  <si>
    <t>EFET.</t>
  </si>
  <si>
    <t>COM.</t>
  </si>
  <si>
    <t>CONS. ADM</t>
  </si>
  <si>
    <t>CONS. FISCAL</t>
  </si>
  <si>
    <t>MEM. CAE</t>
  </si>
  <si>
    <t>ESTAG.</t>
  </si>
  <si>
    <t>REFERENCIA</t>
  </si>
  <si>
    <t>Não se Aplica</t>
  </si>
  <si>
    <t xml:space="preserve">R / 1    </t>
  </si>
  <si>
    <t xml:space="preserve">R / 27   </t>
  </si>
  <si>
    <t xml:space="preserve">R / 28   </t>
  </si>
  <si>
    <t xml:space="preserve">R / 16   </t>
  </si>
  <si>
    <t xml:space="preserve">R / 38   </t>
  </si>
  <si>
    <t xml:space="preserve">R / 20   </t>
  </si>
  <si>
    <t xml:space="preserve">R / 18   </t>
  </si>
  <si>
    <t xml:space="preserve">R / 46   </t>
  </si>
  <si>
    <t xml:space="preserve">R / 25   </t>
  </si>
  <si>
    <t xml:space="preserve">R / 47   </t>
  </si>
  <si>
    <t xml:space="preserve">R / 21   </t>
  </si>
  <si>
    <t xml:space="preserve">R / 49   </t>
  </si>
  <si>
    <t xml:space="preserve">R / 39   </t>
  </si>
  <si>
    <t xml:space="preserve">R / 45   </t>
  </si>
  <si>
    <t xml:space="preserve">R / 14   </t>
  </si>
  <si>
    <t xml:space="preserve">R / 15   </t>
  </si>
  <si>
    <t xml:space="preserve">R / 7    </t>
  </si>
  <si>
    <t xml:space="preserve">R / 40   </t>
  </si>
  <si>
    <t xml:space="preserve">R / 6    </t>
  </si>
  <si>
    <t xml:space="preserve">R / 4    </t>
  </si>
  <si>
    <t xml:space="preserve">R / 13   </t>
  </si>
  <si>
    <t xml:space="preserve">R / 12   </t>
  </si>
  <si>
    <t xml:space="preserve">R / 5    </t>
  </si>
  <si>
    <t xml:space="preserve">R / 37   </t>
  </si>
  <si>
    <t xml:space="preserve">R / 3    </t>
  </si>
  <si>
    <t xml:space="preserve">R / 11   </t>
  </si>
  <si>
    <t xml:space="preserve">R / 36   </t>
  </si>
  <si>
    <t xml:space="preserve">R / 60   </t>
  </si>
  <si>
    <t xml:space="preserve">R / 24   </t>
  </si>
  <si>
    <t xml:space="preserve">R / 51   </t>
  </si>
  <si>
    <t xml:space="preserve">R / 34   </t>
  </si>
  <si>
    <t xml:space="preserve">R / 29   </t>
  </si>
  <si>
    <t xml:space="preserve">R / 53   </t>
  </si>
  <si>
    <t xml:space="preserve">R / 41   </t>
  </si>
  <si>
    <t xml:space="preserve">R / 35   </t>
  </si>
  <si>
    <t>FUNÇÃO GRATIFICADA</t>
  </si>
  <si>
    <t>CONTADOR GERAL</t>
  </si>
  <si>
    <t>GERENTE</t>
  </si>
  <si>
    <t>PROCURADOR GERAL</t>
  </si>
  <si>
    <t>CONTROLLER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</si>
</sst>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/>
    </xf>
    <xf numFmtId="43" fontId="0" fillId="0" borderId="0" xfId="0" applyNumberForma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60" applyFont="1" applyBorder="1" applyAlignment="1">
      <alignment/>
    </xf>
    <xf numFmtId="43" fontId="0" fillId="0" borderId="10" xfId="0" applyNumberForma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6" fillId="9" borderId="10" xfId="0" applyFont="1" applyFill="1" applyBorder="1" applyAlignment="1">
      <alignment horizontal="center" vertical="center"/>
    </xf>
    <xf numFmtId="43" fontId="36" fillId="0" borderId="0" xfId="0" applyNumberFormat="1" applyFont="1" applyAlignment="1">
      <alignment/>
    </xf>
    <xf numFmtId="0" fontId="0" fillId="35" borderId="10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1</xdr:col>
      <xdr:colOff>438150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609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C147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49.7109375" style="0" bestFit="1" customWidth="1"/>
    <col min="2" max="2" width="8.57421875" style="0" bestFit="1" customWidth="1"/>
    <col min="3" max="3" width="45.8515625" style="0" customWidth="1"/>
    <col min="4" max="4" width="46.28125" style="0" bestFit="1" customWidth="1"/>
    <col min="5" max="5" width="46.28125" style="0" customWidth="1"/>
    <col min="6" max="7" width="12.8515625" style="0" bestFit="1" customWidth="1"/>
    <col min="8" max="8" width="47.421875" style="0" bestFit="1" customWidth="1"/>
    <col min="9" max="9" width="13.28125" style="0" bestFit="1" customWidth="1"/>
    <col min="10" max="10" width="21.7109375" style="0" hidden="1" customWidth="1"/>
    <col min="11" max="11" width="23.28125" style="0" hidden="1" customWidth="1"/>
    <col min="12" max="12" width="24.00390625" style="0" hidden="1" customWidth="1"/>
    <col min="13" max="13" width="9.28125" style="0" hidden="1" customWidth="1"/>
    <col min="14" max="14" width="16.8515625" style="0" hidden="1" customWidth="1"/>
    <col min="15" max="15" width="19.00390625" style="0" hidden="1" customWidth="1"/>
    <col min="16" max="16" width="22.421875" style="0" hidden="1" customWidth="1"/>
    <col min="17" max="17" width="23.28125" style="0" hidden="1" customWidth="1"/>
    <col min="18" max="18" width="19.00390625" style="0" hidden="1" customWidth="1"/>
    <col min="19" max="19" width="23.57421875" style="0" hidden="1" customWidth="1"/>
    <col min="20" max="20" width="20.8515625" style="0" hidden="1" customWidth="1"/>
    <col min="21" max="21" width="12.7109375" style="0" hidden="1" customWidth="1"/>
    <col min="22" max="22" width="16.00390625" style="0" hidden="1" customWidth="1"/>
    <col min="23" max="23" width="20.00390625" style="0" hidden="1" customWidth="1"/>
    <col min="24" max="24" width="15.421875" style="0" hidden="1" customWidth="1"/>
    <col min="25" max="25" width="10.57421875" style="0" bestFit="1" customWidth="1"/>
    <col min="26" max="26" width="19.8515625" style="0" hidden="1" customWidth="1"/>
    <col min="27" max="27" width="20.8515625" style="0" hidden="1" customWidth="1"/>
    <col min="28" max="28" width="21.140625" style="0" hidden="1" customWidth="1"/>
    <col min="29" max="29" width="18.28125" style="0" hidden="1" customWidth="1"/>
    <col min="30" max="30" width="16.28125" style="0" hidden="1" customWidth="1"/>
    <col min="31" max="31" width="20.140625" style="0" hidden="1" customWidth="1"/>
    <col min="32" max="32" width="19.421875" style="0" hidden="1" customWidth="1"/>
    <col min="33" max="33" width="18.28125" style="0" hidden="1" customWidth="1"/>
    <col min="34" max="34" width="10.57421875" style="0" bestFit="1" customWidth="1"/>
    <col min="35" max="35" width="19.57421875" style="0" hidden="1" customWidth="1"/>
    <col min="36" max="36" width="19.140625" style="0" hidden="1" customWidth="1"/>
    <col min="37" max="37" width="19.00390625" style="0" hidden="1" customWidth="1"/>
    <col min="38" max="38" width="21.7109375" style="0" hidden="1" customWidth="1"/>
    <col min="39" max="39" width="10.57421875" style="0" bestFit="1" customWidth="1"/>
    <col min="40" max="40" width="20.7109375" style="0" hidden="1" customWidth="1"/>
    <col min="41" max="41" width="19.00390625" style="0" hidden="1" customWidth="1"/>
    <col min="42" max="42" width="21.421875" style="0" hidden="1" customWidth="1"/>
    <col min="43" max="43" width="20.7109375" style="0" hidden="1" customWidth="1"/>
    <col min="44" max="44" width="21.7109375" style="0" hidden="1" customWidth="1"/>
    <col min="45" max="45" width="21.00390625" style="0" hidden="1" customWidth="1"/>
    <col min="46" max="46" width="20.28125" style="0" hidden="1" customWidth="1"/>
    <col min="47" max="47" width="21.421875" style="0" hidden="1" customWidth="1"/>
    <col min="48" max="48" width="18.8515625" style="0" hidden="1" customWidth="1"/>
    <col min="49" max="49" width="20.8515625" style="0" hidden="1" customWidth="1"/>
    <col min="50" max="50" width="20.28125" style="0" hidden="1" customWidth="1"/>
    <col min="51" max="51" width="19.8515625" style="0" hidden="1" customWidth="1"/>
    <col min="52" max="52" width="21.7109375" style="0" hidden="1" customWidth="1"/>
    <col min="53" max="53" width="22.00390625" style="0" hidden="1" customWidth="1"/>
    <col min="54" max="54" width="22.8515625" style="0" hidden="1" customWidth="1"/>
    <col min="55" max="55" width="21.00390625" style="0" hidden="1" customWidth="1"/>
    <col min="56" max="56" width="18.7109375" style="0" hidden="1" customWidth="1"/>
    <col min="57" max="57" width="20.140625" style="0" hidden="1" customWidth="1"/>
    <col min="58" max="58" width="17.00390625" style="0" bestFit="1" customWidth="1"/>
    <col min="59" max="59" width="23.421875" style="0" hidden="1" customWidth="1"/>
    <col min="60" max="60" width="19.421875" style="0" hidden="1" customWidth="1"/>
    <col min="61" max="61" width="21.140625" style="0" hidden="1" customWidth="1"/>
    <col min="62" max="62" width="21.57421875" style="0" hidden="1" customWidth="1"/>
    <col min="63" max="63" width="22.140625" style="0" hidden="1" customWidth="1"/>
    <col min="64" max="64" width="17.421875" style="0" hidden="1" customWidth="1"/>
    <col min="65" max="65" width="21.421875" style="0" hidden="1" customWidth="1"/>
    <col min="66" max="66" width="20.57421875" style="0" hidden="1" customWidth="1"/>
    <col min="67" max="67" width="21.57421875" style="0" hidden="1" customWidth="1"/>
    <col min="68" max="68" width="20.140625" style="0" hidden="1" customWidth="1"/>
    <col min="69" max="69" width="11.7109375" style="0" bestFit="1" customWidth="1"/>
    <col min="70" max="70" width="19.28125" style="0" hidden="1" customWidth="1"/>
    <col min="71" max="71" width="13.28125" style="0" bestFit="1" customWidth="1"/>
    <col min="72" max="72" width="11.7109375" style="0" bestFit="1" customWidth="1"/>
    <col min="73" max="73" width="24.421875" style="0" hidden="1" customWidth="1"/>
    <col min="74" max="74" width="23.7109375" style="0" hidden="1" customWidth="1"/>
    <col min="75" max="75" width="23.00390625" style="0" hidden="1" customWidth="1"/>
    <col min="76" max="76" width="25.140625" style="0" hidden="1" customWidth="1"/>
    <col min="77" max="77" width="22.421875" style="0" hidden="1" customWidth="1"/>
    <col min="78" max="78" width="15.00390625" style="0" hidden="1" customWidth="1"/>
    <col min="79" max="79" width="15.8515625" style="0" hidden="1" customWidth="1"/>
    <col min="80" max="80" width="22.421875" style="0" hidden="1" customWidth="1"/>
    <col min="81" max="81" width="22.57421875" style="0" hidden="1" customWidth="1"/>
    <col min="82" max="82" width="21.421875" style="0" hidden="1" customWidth="1"/>
    <col min="83" max="83" width="24.421875" style="0" hidden="1" customWidth="1"/>
    <col min="84" max="84" width="20.28125" style="0" hidden="1" customWidth="1"/>
    <col min="85" max="85" width="16.28125" style="0" hidden="1" customWidth="1"/>
    <col min="86" max="86" width="22.140625" style="0" hidden="1" customWidth="1"/>
    <col min="87" max="87" width="22.57421875" style="0" hidden="1" customWidth="1"/>
    <col min="88" max="88" width="17.7109375" style="0" hidden="1" customWidth="1"/>
    <col min="89" max="89" width="19.8515625" style="0" hidden="1" customWidth="1"/>
    <col min="90" max="90" width="23.00390625" style="0" hidden="1" customWidth="1"/>
    <col min="91" max="91" width="17.421875" style="0" hidden="1" customWidth="1"/>
    <col min="92" max="92" width="23.00390625" style="0" hidden="1" customWidth="1"/>
    <col min="93" max="93" width="18.421875" style="0" hidden="1" customWidth="1"/>
    <col min="94" max="95" width="22.00390625" style="0" hidden="1" customWidth="1"/>
    <col min="96" max="96" width="21.8515625" style="0" hidden="1" customWidth="1"/>
    <col min="97" max="97" width="18.140625" style="0" hidden="1" customWidth="1"/>
    <col min="98" max="98" width="13.7109375" style="0" hidden="1" customWidth="1"/>
    <col min="99" max="99" width="20.140625" style="0" hidden="1" customWidth="1"/>
    <col min="100" max="100" width="21.00390625" style="0" hidden="1" customWidth="1"/>
    <col min="101" max="101" width="12.28125" style="0" hidden="1" customWidth="1"/>
    <col min="102" max="102" width="21.421875" style="0" hidden="1" customWidth="1"/>
    <col min="103" max="103" width="22.140625" style="0" hidden="1" customWidth="1"/>
    <col min="104" max="104" width="13.28125" style="0" bestFit="1" customWidth="1"/>
  </cols>
  <sheetData>
    <row r="2" ht="21">
      <c r="C2" s="10" t="s">
        <v>283</v>
      </c>
    </row>
    <row r="3" ht="21">
      <c r="C3" s="11"/>
    </row>
    <row r="4" ht="21">
      <c r="C4" s="10" t="s">
        <v>286</v>
      </c>
    </row>
    <row r="5" ht="21">
      <c r="C5" s="11" t="s">
        <v>285</v>
      </c>
    </row>
    <row r="6" ht="21">
      <c r="C6" s="11" t="s">
        <v>282</v>
      </c>
    </row>
    <row r="7" ht="21">
      <c r="C7" s="11" t="s">
        <v>284</v>
      </c>
    </row>
    <row r="8" spans="1:104" ht="14.25">
      <c r="A8" s="14" t="s">
        <v>1</v>
      </c>
      <c r="B8" s="14" t="s">
        <v>0</v>
      </c>
      <c r="C8" s="14" t="s">
        <v>2</v>
      </c>
      <c r="D8" s="14" t="s">
        <v>3</v>
      </c>
      <c r="E8" s="14" t="s">
        <v>334</v>
      </c>
      <c r="F8" s="14" t="s">
        <v>297</v>
      </c>
      <c r="G8" s="14" t="s">
        <v>290</v>
      </c>
      <c r="H8" s="14" t="s">
        <v>4</v>
      </c>
      <c r="I8" s="3" t="s">
        <v>272</v>
      </c>
      <c r="J8" s="4" t="s">
        <v>123</v>
      </c>
      <c r="K8" s="4" t="s">
        <v>170</v>
      </c>
      <c r="L8" s="4" t="s">
        <v>10</v>
      </c>
      <c r="M8" s="4" t="s">
        <v>8</v>
      </c>
      <c r="N8" s="4" t="s">
        <v>167</v>
      </c>
      <c r="O8" s="4" t="s">
        <v>97</v>
      </c>
      <c r="P8" s="4" t="s">
        <v>99</v>
      </c>
      <c r="Q8" s="4" t="s">
        <v>38</v>
      </c>
      <c r="R8" s="4" t="s">
        <v>22</v>
      </c>
      <c r="S8" s="4" t="s">
        <v>98</v>
      </c>
      <c r="T8" s="4" t="s">
        <v>89</v>
      </c>
      <c r="U8" s="4" t="s">
        <v>68</v>
      </c>
      <c r="V8" s="4" t="s">
        <v>88</v>
      </c>
      <c r="W8" s="4" t="s">
        <v>9</v>
      </c>
      <c r="X8" s="5" t="s">
        <v>273</v>
      </c>
      <c r="Y8" s="6" t="s">
        <v>274</v>
      </c>
      <c r="Z8" s="4" t="s">
        <v>148</v>
      </c>
      <c r="AA8" s="4" t="s">
        <v>214</v>
      </c>
      <c r="AB8" s="4" t="s">
        <v>215</v>
      </c>
      <c r="AC8" s="4" t="s">
        <v>156</v>
      </c>
      <c r="AD8" s="4" t="s">
        <v>206</v>
      </c>
      <c r="AE8" s="4" t="s">
        <v>109</v>
      </c>
      <c r="AF8" s="4" t="s">
        <v>110</v>
      </c>
      <c r="AG8" s="4" t="s">
        <v>143</v>
      </c>
      <c r="AH8" s="6" t="s">
        <v>275</v>
      </c>
      <c r="AI8" s="4" t="s">
        <v>196</v>
      </c>
      <c r="AJ8" s="4" t="s">
        <v>31</v>
      </c>
      <c r="AK8" s="4" t="s">
        <v>23</v>
      </c>
      <c r="AL8" s="4" t="s">
        <v>139</v>
      </c>
      <c r="AM8" s="6" t="s">
        <v>276</v>
      </c>
      <c r="AN8" s="4" t="s">
        <v>27</v>
      </c>
      <c r="AO8" s="4" t="s">
        <v>24</v>
      </c>
      <c r="AP8" s="4" t="s">
        <v>133</v>
      </c>
      <c r="AQ8" s="4" t="s">
        <v>131</v>
      </c>
      <c r="AR8" s="4" t="s">
        <v>235</v>
      </c>
      <c r="AS8" s="4" t="s">
        <v>218</v>
      </c>
      <c r="AT8" s="4" t="s">
        <v>238</v>
      </c>
      <c r="AU8" s="4" t="s">
        <v>237</v>
      </c>
      <c r="AV8" s="4" t="s">
        <v>230</v>
      </c>
      <c r="AW8" s="4" t="s">
        <v>234</v>
      </c>
      <c r="AX8" s="4" t="s">
        <v>233</v>
      </c>
      <c r="AY8" s="4" t="s">
        <v>26</v>
      </c>
      <c r="AZ8" s="4" t="s">
        <v>136</v>
      </c>
      <c r="BA8" s="4" t="s">
        <v>135</v>
      </c>
      <c r="BB8" s="4" t="s">
        <v>134</v>
      </c>
      <c r="BC8" s="4" t="s">
        <v>132</v>
      </c>
      <c r="BD8" s="4" t="s">
        <v>129</v>
      </c>
      <c r="BE8" s="4" t="s">
        <v>130</v>
      </c>
      <c r="BF8" s="3" t="s">
        <v>277</v>
      </c>
      <c r="BG8" s="4" t="s">
        <v>28</v>
      </c>
      <c r="BH8" s="4" t="s">
        <v>25</v>
      </c>
      <c r="BI8" s="4" t="s">
        <v>220</v>
      </c>
      <c r="BJ8" s="4" t="s">
        <v>219</v>
      </c>
      <c r="BK8" s="4" t="s">
        <v>239</v>
      </c>
      <c r="BL8" s="4" t="s">
        <v>231</v>
      </c>
      <c r="BM8" s="4" t="s">
        <v>232</v>
      </c>
      <c r="BN8" s="4" t="s">
        <v>236</v>
      </c>
      <c r="BO8" s="4" t="s">
        <v>221</v>
      </c>
      <c r="BP8" s="4" t="s">
        <v>216</v>
      </c>
      <c r="BQ8" s="3" t="s">
        <v>278</v>
      </c>
      <c r="BR8" s="4" t="s">
        <v>217</v>
      </c>
      <c r="BS8" s="3" t="s">
        <v>280</v>
      </c>
      <c r="BT8" s="3" t="s">
        <v>279</v>
      </c>
      <c r="BU8" s="4" t="s">
        <v>256</v>
      </c>
      <c r="BV8" s="4" t="s">
        <v>263</v>
      </c>
      <c r="BW8" s="4" t="s">
        <v>258</v>
      </c>
      <c r="BX8" s="4" t="s">
        <v>257</v>
      </c>
      <c r="BY8" s="4" t="s">
        <v>246</v>
      </c>
      <c r="BZ8" s="4" t="s">
        <v>248</v>
      </c>
      <c r="CA8" s="4" t="s">
        <v>247</v>
      </c>
      <c r="CB8" s="4" t="s">
        <v>255</v>
      </c>
      <c r="CC8" s="4" t="s">
        <v>265</v>
      </c>
      <c r="CD8" s="4" t="s">
        <v>269</v>
      </c>
      <c r="CE8" s="4" t="s">
        <v>268</v>
      </c>
      <c r="CF8" s="4" t="s">
        <v>266</v>
      </c>
      <c r="CG8" s="4" t="s">
        <v>267</v>
      </c>
      <c r="CH8" s="4" t="s">
        <v>254</v>
      </c>
      <c r="CI8" s="4" t="s">
        <v>270</v>
      </c>
      <c r="CJ8" s="4" t="s">
        <v>260</v>
      </c>
      <c r="CK8" s="4" t="s">
        <v>271</v>
      </c>
      <c r="CL8" s="4" t="s">
        <v>262</v>
      </c>
      <c r="CM8" s="4" t="s">
        <v>253</v>
      </c>
      <c r="CN8" s="4" t="s">
        <v>261</v>
      </c>
      <c r="CO8" s="4" t="s">
        <v>249</v>
      </c>
      <c r="CP8" s="4" t="s">
        <v>288</v>
      </c>
      <c r="CQ8" s="4" t="s">
        <v>289</v>
      </c>
      <c r="CR8" s="4" t="s">
        <v>259</v>
      </c>
      <c r="CS8" s="4" t="s">
        <v>244</v>
      </c>
      <c r="CT8" s="4" t="s">
        <v>250</v>
      </c>
      <c r="CU8" s="4" t="s">
        <v>243</v>
      </c>
      <c r="CV8" s="4" t="s">
        <v>251</v>
      </c>
      <c r="CW8" s="4" t="s">
        <v>252</v>
      </c>
      <c r="CX8" s="4" t="s">
        <v>264</v>
      </c>
      <c r="CY8" s="4" t="s">
        <v>245</v>
      </c>
      <c r="CZ8" s="3" t="s">
        <v>281</v>
      </c>
    </row>
    <row r="9" spans="1:104" ht="14.25">
      <c r="A9" s="7" t="s">
        <v>194</v>
      </c>
      <c r="B9" s="7">
        <v>10005</v>
      </c>
      <c r="C9" s="7" t="s">
        <v>192</v>
      </c>
      <c r="D9" s="7" t="s">
        <v>195</v>
      </c>
      <c r="E9" s="16" t="s">
        <v>298</v>
      </c>
      <c r="F9" s="7" t="s">
        <v>300</v>
      </c>
      <c r="G9" s="7" t="s">
        <v>291</v>
      </c>
      <c r="H9" s="7" t="s">
        <v>36</v>
      </c>
      <c r="I9" s="12">
        <f>SUM(J9:W9)</f>
        <v>16170.98</v>
      </c>
      <c r="J9" s="13">
        <v>3404.07</v>
      </c>
      <c r="K9" s="13">
        <v>0</v>
      </c>
      <c r="L9" s="13">
        <v>1420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4178.84</v>
      </c>
      <c r="U9" s="13">
        <v>0</v>
      </c>
      <c r="V9" s="13">
        <v>7168.07</v>
      </c>
      <c r="W9" s="13">
        <v>0</v>
      </c>
      <c r="X9" s="13">
        <v>0</v>
      </c>
      <c r="Y9" s="13">
        <f>SUM(Z9:AG9)</f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f>SUM(AI9:AL9)</f>
        <v>1292.72</v>
      </c>
      <c r="AI9" s="13">
        <v>1292.72</v>
      </c>
      <c r="AJ9" s="13">
        <v>0</v>
      </c>
      <c r="AK9" s="13">
        <v>0</v>
      </c>
      <c r="AL9" s="13">
        <v>0</v>
      </c>
      <c r="AM9" s="13">
        <f>SUM(AN9:BE9)</f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f>SUM(BG9:BP9)</f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2">
        <f>SUM(BR9)</f>
        <v>0</v>
      </c>
      <c r="BR9" s="13">
        <v>0</v>
      </c>
      <c r="BS9" s="13">
        <f>BQ9+BF9+AM9+AH9+Y9+I9</f>
        <v>17463.7</v>
      </c>
      <c r="BT9" s="13">
        <f>SUM(BU9:CY9)</f>
        <v>7172.079999999999</v>
      </c>
      <c r="BU9" s="8">
        <v>0</v>
      </c>
      <c r="BV9" s="8">
        <v>275.44</v>
      </c>
      <c r="BW9" s="8">
        <v>0</v>
      </c>
      <c r="BX9" s="8">
        <v>743.81</v>
      </c>
      <c r="BY9" s="8">
        <v>784.75</v>
      </c>
      <c r="BZ9" s="8">
        <v>125.56</v>
      </c>
      <c r="CA9" s="8">
        <v>36.62</v>
      </c>
      <c r="CB9" s="8">
        <v>1249.43</v>
      </c>
      <c r="CC9" s="8">
        <v>0</v>
      </c>
      <c r="CD9" s="8">
        <v>0</v>
      </c>
      <c r="CE9" s="8">
        <v>0</v>
      </c>
      <c r="CF9" s="8">
        <v>71.68</v>
      </c>
      <c r="CG9" s="8">
        <v>0</v>
      </c>
      <c r="CH9" s="8">
        <v>113.47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8.86</v>
      </c>
      <c r="CP9" s="8">
        <v>55.37</v>
      </c>
      <c r="CQ9" s="8">
        <v>2.58</v>
      </c>
      <c r="CR9" s="8">
        <v>20.2</v>
      </c>
      <c r="CS9" s="8">
        <v>0</v>
      </c>
      <c r="CT9" s="8">
        <v>0</v>
      </c>
      <c r="CU9" s="8">
        <v>2827.53</v>
      </c>
      <c r="CV9" s="8">
        <v>0</v>
      </c>
      <c r="CW9" s="8">
        <v>828.38</v>
      </c>
      <c r="CX9" s="8">
        <v>0</v>
      </c>
      <c r="CY9" s="8">
        <v>28.4</v>
      </c>
      <c r="CZ9" s="9">
        <f>BS9-BT9</f>
        <v>10291.620000000003</v>
      </c>
    </row>
    <row r="10" spans="1:104" ht="14.25">
      <c r="A10" s="7" t="s">
        <v>197</v>
      </c>
      <c r="B10" s="7">
        <v>10017</v>
      </c>
      <c r="C10" s="7" t="s">
        <v>192</v>
      </c>
      <c r="D10" s="7" t="s">
        <v>195</v>
      </c>
      <c r="E10" s="16" t="s">
        <v>298</v>
      </c>
      <c r="F10" s="7" t="s">
        <v>301</v>
      </c>
      <c r="G10" s="7" t="s">
        <v>291</v>
      </c>
      <c r="H10" s="7" t="s">
        <v>57</v>
      </c>
      <c r="I10" s="12">
        <f aca="true" t="shared" si="0" ref="I10:I73">SUM(J10:W10)</f>
        <v>14350.880000000001</v>
      </c>
      <c r="J10" s="13">
        <v>2984.05</v>
      </c>
      <c r="K10" s="13">
        <v>0</v>
      </c>
      <c r="L10" s="13">
        <v>1420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2492.03</v>
      </c>
      <c r="U10" s="13">
        <v>0</v>
      </c>
      <c r="V10" s="13">
        <v>7454.8</v>
      </c>
      <c r="W10" s="13">
        <v>0</v>
      </c>
      <c r="X10" s="13">
        <v>0</v>
      </c>
      <c r="Y10" s="13">
        <f aca="true" t="shared" si="1" ref="Y10:Y73">SUM(Z10:AG10)</f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f aca="true" t="shared" si="2" ref="AH10:AH73">SUM(AI10:AL10)</f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f aca="true" t="shared" si="3" ref="AM10:AM73">SUM(AN10:BE10)</f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f aca="true" t="shared" si="4" ref="BF10:BF73">SUM(BG10:BP10)</f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2">
        <f aca="true" t="shared" si="5" ref="BQ10:BQ73">SUM(BR10)</f>
        <v>0</v>
      </c>
      <c r="BR10" s="13">
        <v>0</v>
      </c>
      <c r="BS10" s="13">
        <f aca="true" t="shared" si="6" ref="BS10:BS73">BQ10+BF10+AM10+AH10+Y10+I10</f>
        <v>14350.880000000001</v>
      </c>
      <c r="BT10" s="13">
        <f aca="true" t="shared" si="7" ref="BT10:BT73">SUM(BU10:CY10)</f>
        <v>7324.009999999999</v>
      </c>
      <c r="BU10" s="8">
        <v>105</v>
      </c>
      <c r="BV10" s="8">
        <v>869.1</v>
      </c>
      <c r="BW10" s="8">
        <v>202.45</v>
      </c>
      <c r="BX10" s="8">
        <v>743.81</v>
      </c>
      <c r="BY10" s="8">
        <v>775.85</v>
      </c>
      <c r="BZ10" s="8">
        <v>124.14</v>
      </c>
      <c r="CA10" s="8">
        <v>36.21</v>
      </c>
      <c r="CB10" s="8">
        <v>1375.2</v>
      </c>
      <c r="CC10" s="8">
        <v>0</v>
      </c>
      <c r="CD10" s="8">
        <v>0</v>
      </c>
      <c r="CE10" s="8">
        <v>0</v>
      </c>
      <c r="CF10" s="8">
        <v>74.54</v>
      </c>
      <c r="CG10" s="8">
        <v>0</v>
      </c>
      <c r="CH10" s="8">
        <v>99.47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8.86</v>
      </c>
      <c r="CP10" s="8">
        <v>55.37</v>
      </c>
      <c r="CQ10" s="8">
        <v>2.58</v>
      </c>
      <c r="CR10" s="8">
        <v>20.2</v>
      </c>
      <c r="CS10" s="8">
        <v>0</v>
      </c>
      <c r="CT10" s="8">
        <v>0</v>
      </c>
      <c r="CU10" s="8">
        <v>1974.45</v>
      </c>
      <c r="CV10" s="8">
        <v>0</v>
      </c>
      <c r="CW10" s="8">
        <v>828.38</v>
      </c>
      <c r="CX10" s="8">
        <v>0</v>
      </c>
      <c r="CY10" s="8">
        <v>28.4</v>
      </c>
      <c r="CZ10" s="9">
        <f aca="true" t="shared" si="8" ref="CZ10:CZ73">BS10-BT10</f>
        <v>7026.870000000002</v>
      </c>
    </row>
    <row r="11" spans="1:104" ht="14.25">
      <c r="A11" s="7" t="s">
        <v>153</v>
      </c>
      <c r="B11" s="7">
        <v>10029</v>
      </c>
      <c r="C11" s="7" t="s">
        <v>154</v>
      </c>
      <c r="D11" s="7" t="s">
        <v>155</v>
      </c>
      <c r="E11" s="16" t="s">
        <v>298</v>
      </c>
      <c r="F11" s="7" t="s">
        <v>302</v>
      </c>
      <c r="G11" s="7" t="s">
        <v>291</v>
      </c>
      <c r="H11" s="7" t="s">
        <v>43</v>
      </c>
      <c r="I11" s="12">
        <f t="shared" si="0"/>
        <v>9430.35</v>
      </c>
      <c r="J11" s="13">
        <v>1848.54</v>
      </c>
      <c r="K11" s="13">
        <v>0</v>
      </c>
      <c r="L11" s="13">
        <v>1420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1505.56</v>
      </c>
      <c r="U11" s="13">
        <v>0</v>
      </c>
      <c r="V11" s="13">
        <v>4656.25</v>
      </c>
      <c r="W11" s="13">
        <v>0</v>
      </c>
      <c r="X11" s="13">
        <v>0</v>
      </c>
      <c r="Y11" s="13">
        <f t="shared" si="1"/>
        <v>1904.67</v>
      </c>
      <c r="Z11" s="13">
        <v>157.63</v>
      </c>
      <c r="AA11" s="13">
        <v>0</v>
      </c>
      <c r="AB11" s="13">
        <v>0</v>
      </c>
      <c r="AC11" s="13">
        <v>249.58</v>
      </c>
      <c r="AD11" s="13">
        <v>0</v>
      </c>
      <c r="AE11" s="13">
        <v>408.4</v>
      </c>
      <c r="AF11" s="13">
        <v>1089.06</v>
      </c>
      <c r="AG11" s="13">
        <v>0</v>
      </c>
      <c r="AH11" s="13">
        <f t="shared" si="2"/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f t="shared" si="3"/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f t="shared" si="4"/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2">
        <f t="shared" si="5"/>
        <v>0</v>
      </c>
      <c r="BR11" s="13">
        <v>0</v>
      </c>
      <c r="BS11" s="13">
        <f t="shared" si="6"/>
        <v>11335.02</v>
      </c>
      <c r="BT11" s="13">
        <f t="shared" si="7"/>
        <v>6219.16</v>
      </c>
      <c r="BU11" s="8">
        <v>0</v>
      </c>
      <c r="BV11" s="8">
        <v>419.8</v>
      </c>
      <c r="BW11" s="8">
        <v>505.62</v>
      </c>
      <c r="BX11" s="8">
        <v>744.13</v>
      </c>
      <c r="BY11" s="8">
        <v>396.6</v>
      </c>
      <c r="BZ11" s="8">
        <v>95.18</v>
      </c>
      <c r="CA11" s="8">
        <v>27.76</v>
      </c>
      <c r="CB11" s="8">
        <v>0</v>
      </c>
      <c r="CC11" s="8">
        <v>0</v>
      </c>
      <c r="CD11" s="8">
        <v>0</v>
      </c>
      <c r="CE11" s="8">
        <v>0</v>
      </c>
      <c r="CF11" s="8">
        <v>46.56</v>
      </c>
      <c r="CG11" s="8">
        <v>0</v>
      </c>
      <c r="CH11" s="8">
        <v>61.62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8">
        <v>0</v>
      </c>
      <c r="CO11" s="8">
        <v>8.86</v>
      </c>
      <c r="CP11" s="8">
        <v>36.91</v>
      </c>
      <c r="CQ11" s="8">
        <v>2.58</v>
      </c>
      <c r="CR11" s="8">
        <v>20.2</v>
      </c>
      <c r="CS11" s="8">
        <v>0</v>
      </c>
      <c r="CT11" s="8">
        <v>0</v>
      </c>
      <c r="CU11" s="8">
        <v>679.76</v>
      </c>
      <c r="CV11" s="8">
        <v>0</v>
      </c>
      <c r="CW11" s="8">
        <v>828.38</v>
      </c>
      <c r="CX11" s="8">
        <v>2316.8</v>
      </c>
      <c r="CY11" s="8">
        <v>28.4</v>
      </c>
      <c r="CZ11" s="9">
        <f t="shared" si="8"/>
        <v>5115.860000000001</v>
      </c>
    </row>
    <row r="12" spans="1:104" ht="14.25">
      <c r="A12" s="7" t="s">
        <v>102</v>
      </c>
      <c r="B12" s="7">
        <v>10030</v>
      </c>
      <c r="C12" s="7" t="s">
        <v>86</v>
      </c>
      <c r="D12" s="7" t="s">
        <v>103</v>
      </c>
      <c r="E12" s="16" t="s">
        <v>335</v>
      </c>
      <c r="F12" s="7" t="s">
        <v>303</v>
      </c>
      <c r="G12" s="7" t="s">
        <v>291</v>
      </c>
      <c r="H12" s="7" t="s">
        <v>49</v>
      </c>
      <c r="I12" s="12">
        <f t="shared" si="0"/>
        <v>33800.03</v>
      </c>
      <c r="J12" s="13">
        <v>0</v>
      </c>
      <c r="K12" s="13">
        <v>0</v>
      </c>
      <c r="L12" s="13">
        <v>1420</v>
      </c>
      <c r="M12" s="13">
        <v>0</v>
      </c>
      <c r="N12" s="13">
        <v>0</v>
      </c>
      <c r="O12" s="13">
        <v>0</v>
      </c>
      <c r="P12" s="13">
        <v>0</v>
      </c>
      <c r="Q12" s="13">
        <v>3000</v>
      </c>
      <c r="R12" s="13">
        <v>0</v>
      </c>
      <c r="S12" s="13">
        <v>0</v>
      </c>
      <c r="T12" s="13">
        <v>18345.11</v>
      </c>
      <c r="U12" s="13">
        <v>0</v>
      </c>
      <c r="V12" s="13">
        <v>11034.92</v>
      </c>
      <c r="W12" s="13">
        <v>0</v>
      </c>
      <c r="X12" s="13">
        <v>0</v>
      </c>
      <c r="Y12" s="13">
        <f t="shared" si="1"/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f t="shared" si="2"/>
        <v>1800</v>
      </c>
      <c r="AI12" s="13">
        <v>0</v>
      </c>
      <c r="AJ12" s="13">
        <v>600</v>
      </c>
      <c r="AK12" s="13">
        <v>1200</v>
      </c>
      <c r="AL12" s="13">
        <v>0</v>
      </c>
      <c r="AM12" s="13">
        <f t="shared" si="3"/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f t="shared" si="4"/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2">
        <f t="shared" si="5"/>
        <v>0</v>
      </c>
      <c r="BR12" s="13">
        <v>0</v>
      </c>
      <c r="BS12" s="13">
        <f t="shared" si="6"/>
        <v>35600.03</v>
      </c>
      <c r="BT12" s="13">
        <f t="shared" si="7"/>
        <v>15892.539999999999</v>
      </c>
      <c r="BU12" s="8">
        <v>105</v>
      </c>
      <c r="BV12" s="8">
        <v>913.57</v>
      </c>
      <c r="BW12" s="8">
        <v>0</v>
      </c>
      <c r="BX12" s="8">
        <v>743.72</v>
      </c>
      <c r="BY12" s="8">
        <v>523.16</v>
      </c>
      <c r="BZ12" s="8">
        <v>167.41</v>
      </c>
      <c r="CA12" s="8">
        <v>36.62</v>
      </c>
      <c r="CB12" s="8">
        <v>1417.59</v>
      </c>
      <c r="CC12" s="8">
        <v>1808.39</v>
      </c>
      <c r="CD12" s="8">
        <v>0</v>
      </c>
      <c r="CE12" s="8">
        <v>0</v>
      </c>
      <c r="CF12" s="8">
        <v>0</v>
      </c>
      <c r="CG12" s="8">
        <v>0</v>
      </c>
      <c r="CH12" s="8">
        <v>293.8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11.81</v>
      </c>
      <c r="CP12" s="8">
        <v>36.91</v>
      </c>
      <c r="CQ12" s="8">
        <v>2.58</v>
      </c>
      <c r="CR12" s="8">
        <v>30.31</v>
      </c>
      <c r="CS12" s="8">
        <v>0</v>
      </c>
      <c r="CT12" s="8">
        <v>0</v>
      </c>
      <c r="CU12" s="8">
        <v>7248.09</v>
      </c>
      <c r="CV12" s="8">
        <v>0</v>
      </c>
      <c r="CW12" s="8">
        <v>828.38</v>
      </c>
      <c r="CX12" s="8">
        <v>1696.8</v>
      </c>
      <c r="CY12" s="8">
        <v>28.4</v>
      </c>
      <c r="CZ12" s="9">
        <f t="shared" si="8"/>
        <v>19707.489999999998</v>
      </c>
    </row>
    <row r="13" spans="1:104" ht="14.25">
      <c r="A13" s="7" t="s">
        <v>198</v>
      </c>
      <c r="B13" s="7">
        <v>10042</v>
      </c>
      <c r="C13" s="7" t="s">
        <v>192</v>
      </c>
      <c r="D13" s="7" t="s">
        <v>195</v>
      </c>
      <c r="E13" s="16" t="s">
        <v>298</v>
      </c>
      <c r="F13" s="7" t="s">
        <v>301</v>
      </c>
      <c r="G13" s="7" t="s">
        <v>291</v>
      </c>
      <c r="H13" s="7" t="s">
        <v>57</v>
      </c>
      <c r="I13" s="12">
        <f t="shared" si="0"/>
        <v>17452.59</v>
      </c>
      <c r="J13" s="13">
        <v>3699.83</v>
      </c>
      <c r="K13" s="13">
        <v>0</v>
      </c>
      <c r="L13" s="13">
        <v>1420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4877.96</v>
      </c>
      <c r="U13" s="13">
        <v>0</v>
      </c>
      <c r="V13" s="13">
        <v>7454.8</v>
      </c>
      <c r="W13" s="13">
        <v>0</v>
      </c>
      <c r="X13" s="13">
        <v>0</v>
      </c>
      <c r="Y13" s="13">
        <f t="shared" si="1"/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f t="shared" si="2"/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f t="shared" si="3"/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f t="shared" si="4"/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2">
        <f t="shared" si="5"/>
        <v>0</v>
      </c>
      <c r="BR13" s="13">
        <v>0</v>
      </c>
      <c r="BS13" s="13">
        <f t="shared" si="6"/>
        <v>17452.59</v>
      </c>
      <c r="BT13" s="13">
        <f t="shared" si="7"/>
        <v>8280.259999999998</v>
      </c>
      <c r="BU13" s="8">
        <v>105</v>
      </c>
      <c r="BV13" s="8">
        <v>946.54</v>
      </c>
      <c r="BW13" s="8">
        <v>151.43</v>
      </c>
      <c r="BX13" s="8">
        <v>743.88</v>
      </c>
      <c r="BY13" s="8">
        <v>653.96</v>
      </c>
      <c r="BZ13" s="8">
        <v>125.56</v>
      </c>
      <c r="CA13" s="8">
        <v>36.62</v>
      </c>
      <c r="CB13" s="8">
        <v>1417.59</v>
      </c>
      <c r="CC13" s="8">
        <v>0</v>
      </c>
      <c r="CD13" s="8">
        <v>0</v>
      </c>
      <c r="CE13" s="8">
        <v>0</v>
      </c>
      <c r="CF13" s="8">
        <v>74.54</v>
      </c>
      <c r="CG13" s="8">
        <v>0</v>
      </c>
      <c r="CH13" s="8">
        <v>123.33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8.86</v>
      </c>
      <c r="CP13" s="8">
        <v>46.14</v>
      </c>
      <c r="CQ13" s="8">
        <v>2.58</v>
      </c>
      <c r="CR13" s="8">
        <v>20.2</v>
      </c>
      <c r="CS13" s="8">
        <v>0</v>
      </c>
      <c r="CT13" s="8">
        <v>0</v>
      </c>
      <c r="CU13" s="8">
        <v>2967.25</v>
      </c>
      <c r="CV13" s="8">
        <v>0</v>
      </c>
      <c r="CW13" s="8">
        <v>828.38</v>
      </c>
      <c r="CX13" s="8">
        <v>0</v>
      </c>
      <c r="CY13" s="8">
        <v>28.4</v>
      </c>
      <c r="CZ13" s="9">
        <f t="shared" si="8"/>
        <v>9172.330000000002</v>
      </c>
    </row>
    <row r="14" spans="1:104" ht="14.25">
      <c r="A14" s="7" t="s">
        <v>199</v>
      </c>
      <c r="B14" s="7">
        <v>10054</v>
      </c>
      <c r="C14" s="7" t="s">
        <v>192</v>
      </c>
      <c r="D14" s="7" t="s">
        <v>195</v>
      </c>
      <c r="E14" s="16" t="s">
        <v>298</v>
      </c>
      <c r="F14" s="7" t="s">
        <v>301</v>
      </c>
      <c r="G14" s="7" t="s">
        <v>291</v>
      </c>
      <c r="H14" s="7" t="s">
        <v>57</v>
      </c>
      <c r="I14" s="12">
        <f t="shared" si="0"/>
        <v>15704.05</v>
      </c>
      <c r="J14" s="13">
        <v>3296.32</v>
      </c>
      <c r="K14" s="13">
        <v>0</v>
      </c>
      <c r="L14" s="13">
        <v>1420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3532.93</v>
      </c>
      <c r="U14" s="13">
        <v>0</v>
      </c>
      <c r="V14" s="13">
        <v>7454.8</v>
      </c>
      <c r="W14" s="13">
        <v>0</v>
      </c>
      <c r="X14" s="13">
        <v>0</v>
      </c>
      <c r="Y14" s="13">
        <f t="shared" si="1"/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f t="shared" si="2"/>
        <v>750</v>
      </c>
      <c r="AI14" s="13">
        <v>0</v>
      </c>
      <c r="AJ14" s="13">
        <v>0</v>
      </c>
      <c r="AK14" s="13">
        <v>750</v>
      </c>
      <c r="AL14" s="13">
        <v>0</v>
      </c>
      <c r="AM14" s="13">
        <f t="shared" si="3"/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f t="shared" si="4"/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2">
        <f t="shared" si="5"/>
        <v>0</v>
      </c>
      <c r="BR14" s="13">
        <v>0</v>
      </c>
      <c r="BS14" s="13">
        <f t="shared" si="6"/>
        <v>16454.05</v>
      </c>
      <c r="BT14" s="13">
        <f t="shared" si="7"/>
        <v>8182.0599999999995</v>
      </c>
      <c r="BU14" s="8">
        <v>160</v>
      </c>
      <c r="BV14" s="8">
        <v>674.85</v>
      </c>
      <c r="BW14" s="8">
        <v>610.18</v>
      </c>
      <c r="BX14" s="8">
        <v>743.81</v>
      </c>
      <c r="BY14" s="8">
        <v>653.96</v>
      </c>
      <c r="BZ14" s="8">
        <v>125.56</v>
      </c>
      <c r="CA14" s="8">
        <v>36.62</v>
      </c>
      <c r="CB14" s="8">
        <v>1417.59</v>
      </c>
      <c r="CC14" s="8">
        <v>0</v>
      </c>
      <c r="CD14" s="8">
        <v>0</v>
      </c>
      <c r="CE14" s="8">
        <v>0</v>
      </c>
      <c r="CF14" s="8">
        <v>74.54</v>
      </c>
      <c r="CG14" s="8">
        <v>0</v>
      </c>
      <c r="CH14" s="8">
        <v>109.88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8.86</v>
      </c>
      <c r="CP14" s="8">
        <v>46.14</v>
      </c>
      <c r="CQ14" s="8">
        <v>2.58</v>
      </c>
      <c r="CR14" s="8">
        <v>20.2</v>
      </c>
      <c r="CS14" s="8">
        <v>0</v>
      </c>
      <c r="CT14" s="8">
        <v>0</v>
      </c>
      <c r="CU14" s="8">
        <v>2640.51</v>
      </c>
      <c r="CV14" s="8">
        <v>0</v>
      </c>
      <c r="CW14" s="8">
        <v>828.38</v>
      </c>
      <c r="CX14" s="8">
        <v>0</v>
      </c>
      <c r="CY14" s="8">
        <v>28.4</v>
      </c>
      <c r="CZ14" s="9">
        <f t="shared" si="8"/>
        <v>8271.99</v>
      </c>
    </row>
    <row r="15" spans="1:104" ht="14.25">
      <c r="A15" s="7" t="s">
        <v>157</v>
      </c>
      <c r="B15" s="7">
        <v>10066</v>
      </c>
      <c r="C15" s="7" t="s">
        <v>154</v>
      </c>
      <c r="D15" s="7" t="s">
        <v>158</v>
      </c>
      <c r="E15" s="16" t="s">
        <v>298</v>
      </c>
      <c r="F15" s="7" t="s">
        <v>304</v>
      </c>
      <c r="G15" s="7" t="s">
        <v>291</v>
      </c>
      <c r="H15" s="7" t="s">
        <v>57</v>
      </c>
      <c r="I15" s="12">
        <f t="shared" si="0"/>
        <v>10138.46</v>
      </c>
      <c r="J15" s="13">
        <v>2011.95</v>
      </c>
      <c r="K15" s="13">
        <v>0</v>
      </c>
      <c r="L15" s="13">
        <v>1420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1259.36</v>
      </c>
      <c r="U15" s="13">
        <v>0</v>
      </c>
      <c r="V15" s="13">
        <v>5447.15</v>
      </c>
      <c r="W15" s="13">
        <v>0</v>
      </c>
      <c r="X15" s="13">
        <v>0</v>
      </c>
      <c r="Y15" s="13">
        <f t="shared" si="1"/>
        <v>1671.18</v>
      </c>
      <c r="Z15" s="13">
        <v>0</v>
      </c>
      <c r="AA15" s="13">
        <v>0</v>
      </c>
      <c r="AB15" s="13">
        <v>0</v>
      </c>
      <c r="AC15" s="13">
        <v>238.74</v>
      </c>
      <c r="AD15" s="13">
        <v>0</v>
      </c>
      <c r="AE15" s="13">
        <v>0</v>
      </c>
      <c r="AF15" s="13">
        <v>1432.44</v>
      </c>
      <c r="AG15" s="13">
        <v>0</v>
      </c>
      <c r="AH15" s="13">
        <f t="shared" si="2"/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f t="shared" si="3"/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f t="shared" si="4"/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2">
        <f t="shared" si="5"/>
        <v>0</v>
      </c>
      <c r="BR15" s="13">
        <v>0</v>
      </c>
      <c r="BS15" s="13">
        <f t="shared" si="6"/>
        <v>11809.64</v>
      </c>
      <c r="BT15" s="13">
        <f t="shared" si="7"/>
        <v>5126.379999999999</v>
      </c>
      <c r="BU15" s="8">
        <v>0</v>
      </c>
      <c r="BV15" s="8">
        <v>0</v>
      </c>
      <c r="BW15" s="8">
        <v>0</v>
      </c>
      <c r="BX15" s="8">
        <v>743.88</v>
      </c>
      <c r="BY15" s="8">
        <v>623.38</v>
      </c>
      <c r="BZ15" s="8">
        <v>99.74</v>
      </c>
      <c r="CA15" s="8">
        <v>29.09</v>
      </c>
      <c r="CB15" s="8">
        <v>617.79</v>
      </c>
      <c r="CC15" s="8">
        <v>512.99</v>
      </c>
      <c r="CD15" s="8">
        <v>0</v>
      </c>
      <c r="CE15" s="8">
        <v>0</v>
      </c>
      <c r="CF15" s="8">
        <v>54.47</v>
      </c>
      <c r="CG15" s="8">
        <v>0</v>
      </c>
      <c r="CH15" s="8">
        <v>67.07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20.2</v>
      </c>
      <c r="CS15" s="8">
        <v>0</v>
      </c>
      <c r="CT15" s="8">
        <v>0</v>
      </c>
      <c r="CU15" s="8">
        <v>1500.99</v>
      </c>
      <c r="CV15" s="8">
        <v>0</v>
      </c>
      <c r="CW15" s="8">
        <v>828.38</v>
      </c>
      <c r="CX15" s="8">
        <v>0</v>
      </c>
      <c r="CY15" s="8">
        <v>28.4</v>
      </c>
      <c r="CZ15" s="9">
        <f t="shared" si="8"/>
        <v>6683.26</v>
      </c>
    </row>
    <row r="16" spans="1:104" ht="14.25">
      <c r="A16" s="7" t="s">
        <v>200</v>
      </c>
      <c r="B16" s="7">
        <v>10078</v>
      </c>
      <c r="C16" s="7" t="s">
        <v>192</v>
      </c>
      <c r="D16" s="7" t="s">
        <v>195</v>
      </c>
      <c r="E16" s="16" t="s">
        <v>298</v>
      </c>
      <c r="F16" s="7" t="s">
        <v>300</v>
      </c>
      <c r="G16" s="7" t="s">
        <v>291</v>
      </c>
      <c r="H16" s="7" t="s">
        <v>57</v>
      </c>
      <c r="I16" s="12">
        <f t="shared" si="0"/>
        <v>12808.48</v>
      </c>
      <c r="J16" s="13">
        <v>2628.11</v>
      </c>
      <c r="K16" s="13">
        <v>0</v>
      </c>
      <c r="L16" s="13">
        <v>1420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1592.3</v>
      </c>
      <c r="U16" s="13">
        <v>0</v>
      </c>
      <c r="V16" s="13">
        <v>7168.07</v>
      </c>
      <c r="W16" s="13">
        <v>0</v>
      </c>
      <c r="X16" s="13">
        <v>0</v>
      </c>
      <c r="Y16" s="13">
        <f t="shared" si="1"/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f t="shared" si="2"/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f t="shared" si="3"/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f t="shared" si="4"/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2">
        <f t="shared" si="5"/>
        <v>0</v>
      </c>
      <c r="BR16" s="13">
        <v>0</v>
      </c>
      <c r="BS16" s="13">
        <f t="shared" si="6"/>
        <v>12808.48</v>
      </c>
      <c r="BT16" s="13">
        <f t="shared" si="7"/>
        <v>5696.659999999999</v>
      </c>
      <c r="BU16" s="8">
        <v>0</v>
      </c>
      <c r="BV16" s="8">
        <v>0</v>
      </c>
      <c r="BW16" s="8">
        <v>150</v>
      </c>
      <c r="BX16" s="8">
        <v>743.72</v>
      </c>
      <c r="BY16" s="8">
        <v>227.77</v>
      </c>
      <c r="BZ16" s="8">
        <v>109.33</v>
      </c>
      <c r="CA16" s="8">
        <v>31.89</v>
      </c>
      <c r="CB16" s="8">
        <v>924.37</v>
      </c>
      <c r="CC16" s="8">
        <v>644.4</v>
      </c>
      <c r="CD16" s="8">
        <v>0</v>
      </c>
      <c r="CE16" s="8">
        <v>0</v>
      </c>
      <c r="CF16" s="8">
        <v>71.68</v>
      </c>
      <c r="CG16" s="8">
        <v>0</v>
      </c>
      <c r="CH16" s="8">
        <v>87.6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20.2</v>
      </c>
      <c r="CS16" s="8">
        <v>0</v>
      </c>
      <c r="CT16" s="8">
        <v>0</v>
      </c>
      <c r="CU16" s="8">
        <v>1828.92</v>
      </c>
      <c r="CV16" s="8">
        <v>0</v>
      </c>
      <c r="CW16" s="8">
        <v>828.38</v>
      </c>
      <c r="CX16" s="8">
        <v>0</v>
      </c>
      <c r="CY16" s="8">
        <v>28.4</v>
      </c>
      <c r="CZ16" s="9">
        <f t="shared" si="8"/>
        <v>7111.820000000001</v>
      </c>
    </row>
    <row r="17" spans="1:104" ht="14.25">
      <c r="A17" s="7" t="s">
        <v>159</v>
      </c>
      <c r="B17" s="7">
        <v>10080</v>
      </c>
      <c r="C17" s="7" t="s">
        <v>154</v>
      </c>
      <c r="D17" s="7" t="s">
        <v>158</v>
      </c>
      <c r="E17" s="16" t="s">
        <v>298</v>
      </c>
      <c r="F17" s="7" t="s">
        <v>305</v>
      </c>
      <c r="G17" s="7" t="s">
        <v>291</v>
      </c>
      <c r="H17" s="7" t="s">
        <v>43</v>
      </c>
      <c r="I17" s="12">
        <f t="shared" si="0"/>
        <v>9453.29</v>
      </c>
      <c r="J17" s="13">
        <v>1853.84</v>
      </c>
      <c r="K17" s="13">
        <v>0</v>
      </c>
      <c r="L17" s="13">
        <v>1420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1143.25</v>
      </c>
      <c r="U17" s="13">
        <v>0</v>
      </c>
      <c r="V17" s="13">
        <v>5036.2</v>
      </c>
      <c r="W17" s="13">
        <v>0</v>
      </c>
      <c r="X17" s="13">
        <v>0</v>
      </c>
      <c r="Y17" s="13">
        <f t="shared" si="1"/>
        <v>7064.639999999999</v>
      </c>
      <c r="Z17" s="13">
        <v>428.44</v>
      </c>
      <c r="AA17" s="13">
        <v>0</v>
      </c>
      <c r="AB17" s="13">
        <v>0</v>
      </c>
      <c r="AC17" s="13">
        <v>948.03</v>
      </c>
      <c r="AD17" s="13">
        <v>0</v>
      </c>
      <c r="AE17" s="13">
        <v>423.09</v>
      </c>
      <c r="AF17" s="13">
        <v>5265.08</v>
      </c>
      <c r="AG17" s="13">
        <v>0</v>
      </c>
      <c r="AH17" s="13">
        <f t="shared" si="2"/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f t="shared" si="3"/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f t="shared" si="4"/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2">
        <f t="shared" si="5"/>
        <v>0</v>
      </c>
      <c r="BR17" s="13">
        <v>0</v>
      </c>
      <c r="BS17" s="13">
        <f t="shared" si="6"/>
        <v>16517.93</v>
      </c>
      <c r="BT17" s="13">
        <f t="shared" si="7"/>
        <v>6248.959999999999</v>
      </c>
      <c r="BU17" s="8">
        <v>0</v>
      </c>
      <c r="BV17" s="8">
        <v>274.53</v>
      </c>
      <c r="BW17" s="8">
        <v>0</v>
      </c>
      <c r="BX17" s="8">
        <v>743.88</v>
      </c>
      <c r="BY17" s="8">
        <v>915.54</v>
      </c>
      <c r="BZ17" s="8">
        <v>125.56</v>
      </c>
      <c r="CA17" s="8">
        <v>36.62</v>
      </c>
      <c r="CB17" s="8">
        <v>0</v>
      </c>
      <c r="CC17" s="8">
        <v>454.45</v>
      </c>
      <c r="CD17" s="8">
        <v>0</v>
      </c>
      <c r="CE17" s="8">
        <v>0</v>
      </c>
      <c r="CF17" s="8">
        <v>50.36</v>
      </c>
      <c r="CG17" s="8">
        <v>0</v>
      </c>
      <c r="CH17" s="8">
        <v>61.79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8.86</v>
      </c>
      <c r="CP17" s="8">
        <v>64.6</v>
      </c>
      <c r="CQ17" s="8">
        <v>2.58</v>
      </c>
      <c r="CR17" s="8">
        <v>20.2</v>
      </c>
      <c r="CS17" s="8">
        <v>0</v>
      </c>
      <c r="CT17" s="8">
        <v>0</v>
      </c>
      <c r="CU17" s="8">
        <v>2633.21</v>
      </c>
      <c r="CV17" s="8">
        <v>0</v>
      </c>
      <c r="CW17" s="8">
        <v>828.38</v>
      </c>
      <c r="CX17" s="8">
        <v>0</v>
      </c>
      <c r="CY17" s="8">
        <v>28.4</v>
      </c>
      <c r="CZ17" s="9">
        <f t="shared" si="8"/>
        <v>10268.970000000001</v>
      </c>
    </row>
    <row r="18" spans="1:104" ht="14.25">
      <c r="A18" s="7" t="s">
        <v>149</v>
      </c>
      <c r="B18" s="7">
        <v>10091</v>
      </c>
      <c r="C18" s="7" t="s">
        <v>121</v>
      </c>
      <c r="D18" s="7" t="s">
        <v>150</v>
      </c>
      <c r="E18" s="16" t="s">
        <v>336</v>
      </c>
      <c r="F18" s="7" t="s">
        <v>306</v>
      </c>
      <c r="G18" s="7" t="s">
        <v>291</v>
      </c>
      <c r="H18" s="7" t="s">
        <v>12</v>
      </c>
      <c r="I18" s="12">
        <f t="shared" si="0"/>
        <v>25607.629999999997</v>
      </c>
      <c r="J18" s="13">
        <v>0</v>
      </c>
      <c r="K18" s="13">
        <v>0</v>
      </c>
      <c r="L18" s="13">
        <v>1420</v>
      </c>
      <c r="M18" s="13">
        <v>0</v>
      </c>
      <c r="N18" s="13">
        <v>0</v>
      </c>
      <c r="O18" s="13">
        <v>0</v>
      </c>
      <c r="P18" s="13">
        <v>0</v>
      </c>
      <c r="Q18" s="13">
        <v>3000</v>
      </c>
      <c r="R18" s="13">
        <v>0</v>
      </c>
      <c r="S18" s="13">
        <v>0</v>
      </c>
      <c r="T18" s="13">
        <v>6085.58</v>
      </c>
      <c r="U18" s="13">
        <v>0</v>
      </c>
      <c r="V18" s="13">
        <v>15102.05</v>
      </c>
      <c r="W18" s="13">
        <v>0</v>
      </c>
      <c r="X18" s="13">
        <v>0</v>
      </c>
      <c r="Y18" s="13">
        <f t="shared" si="1"/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f t="shared" si="2"/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f t="shared" si="3"/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f t="shared" si="4"/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2">
        <f t="shared" si="5"/>
        <v>0</v>
      </c>
      <c r="BR18" s="13">
        <v>0</v>
      </c>
      <c r="BS18" s="13">
        <f t="shared" si="6"/>
        <v>25607.629999999997</v>
      </c>
      <c r="BT18" s="13">
        <f t="shared" si="7"/>
        <v>10292.91</v>
      </c>
      <c r="BU18" s="8">
        <v>0</v>
      </c>
      <c r="BV18" s="8">
        <v>1061.54</v>
      </c>
      <c r="BW18" s="8">
        <v>357.56</v>
      </c>
      <c r="BX18" s="8">
        <v>743.72</v>
      </c>
      <c r="BY18" s="8">
        <v>653.96</v>
      </c>
      <c r="BZ18" s="8">
        <v>125.56</v>
      </c>
      <c r="CA18" s="8">
        <v>36.62</v>
      </c>
      <c r="CB18" s="8">
        <v>974.65</v>
      </c>
      <c r="CC18" s="8">
        <v>0</v>
      </c>
      <c r="CD18" s="8">
        <v>0</v>
      </c>
      <c r="CE18" s="8">
        <v>0</v>
      </c>
      <c r="CF18" s="8">
        <v>0</v>
      </c>
      <c r="CG18" s="8">
        <v>25</v>
      </c>
      <c r="CH18" s="8">
        <v>211.88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8.86</v>
      </c>
      <c r="CP18" s="8">
        <v>46.14</v>
      </c>
      <c r="CQ18" s="8">
        <v>2.58</v>
      </c>
      <c r="CR18" s="8">
        <v>30.31</v>
      </c>
      <c r="CS18" s="8">
        <v>0</v>
      </c>
      <c r="CT18" s="8">
        <v>0</v>
      </c>
      <c r="CU18" s="8">
        <v>5157.75</v>
      </c>
      <c r="CV18" s="8">
        <v>0</v>
      </c>
      <c r="CW18" s="8">
        <v>828.38</v>
      </c>
      <c r="CX18" s="8">
        <v>0</v>
      </c>
      <c r="CY18" s="8">
        <v>28.4</v>
      </c>
      <c r="CZ18" s="9">
        <f t="shared" si="8"/>
        <v>15314.719999999998</v>
      </c>
    </row>
    <row r="19" spans="1:104" ht="14.25">
      <c r="A19" s="7" t="s">
        <v>184</v>
      </c>
      <c r="B19" s="7">
        <v>10108</v>
      </c>
      <c r="C19" s="7" t="s">
        <v>161</v>
      </c>
      <c r="D19" s="7" t="s">
        <v>185</v>
      </c>
      <c r="E19" s="16" t="s">
        <v>298</v>
      </c>
      <c r="F19" s="7" t="s">
        <v>300</v>
      </c>
      <c r="G19" s="7" t="s">
        <v>291</v>
      </c>
      <c r="H19" s="7" t="s">
        <v>57</v>
      </c>
      <c r="I19" s="12">
        <f t="shared" si="0"/>
        <v>14976.99</v>
      </c>
      <c r="J19" s="13">
        <v>0</v>
      </c>
      <c r="K19" s="13">
        <v>0</v>
      </c>
      <c r="L19" s="13">
        <v>1420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6388.92</v>
      </c>
      <c r="U19" s="13">
        <v>0</v>
      </c>
      <c r="V19" s="13">
        <v>7168.07</v>
      </c>
      <c r="W19" s="13">
        <v>0</v>
      </c>
      <c r="X19" s="13">
        <v>0</v>
      </c>
      <c r="Y19" s="13">
        <f t="shared" si="1"/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f t="shared" si="2"/>
        <v>102.27</v>
      </c>
      <c r="AI19" s="13">
        <v>0</v>
      </c>
      <c r="AJ19" s="13">
        <v>0</v>
      </c>
      <c r="AK19" s="13">
        <v>0</v>
      </c>
      <c r="AL19" s="13">
        <v>102.27</v>
      </c>
      <c r="AM19" s="13">
        <f t="shared" si="3"/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f t="shared" si="4"/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2">
        <f t="shared" si="5"/>
        <v>0</v>
      </c>
      <c r="BR19" s="13">
        <v>0</v>
      </c>
      <c r="BS19" s="13">
        <f t="shared" si="6"/>
        <v>15079.26</v>
      </c>
      <c r="BT19" s="13">
        <f t="shared" si="7"/>
        <v>6763.679999999999</v>
      </c>
      <c r="BU19" s="8">
        <v>105</v>
      </c>
      <c r="BV19" s="8">
        <v>44.47</v>
      </c>
      <c r="BW19" s="8">
        <v>228.24</v>
      </c>
      <c r="BX19" s="8">
        <v>743.81</v>
      </c>
      <c r="BY19" s="8">
        <v>653.96</v>
      </c>
      <c r="BZ19" s="8">
        <v>125.56</v>
      </c>
      <c r="CA19" s="8">
        <v>0</v>
      </c>
      <c r="CB19" s="8">
        <v>1417.59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135.57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8.86</v>
      </c>
      <c r="CP19" s="8">
        <v>46.14</v>
      </c>
      <c r="CQ19" s="8">
        <v>0</v>
      </c>
      <c r="CR19" s="8">
        <v>20.2</v>
      </c>
      <c r="CS19" s="8">
        <v>0</v>
      </c>
      <c r="CT19" s="8">
        <v>0</v>
      </c>
      <c r="CU19" s="8">
        <v>2377.5</v>
      </c>
      <c r="CV19" s="8">
        <v>0</v>
      </c>
      <c r="CW19" s="8">
        <v>828.38</v>
      </c>
      <c r="CX19" s="8">
        <v>0</v>
      </c>
      <c r="CY19" s="8">
        <v>28.4</v>
      </c>
      <c r="CZ19" s="9">
        <f t="shared" si="8"/>
        <v>8315.580000000002</v>
      </c>
    </row>
    <row r="20" spans="1:104" ht="14.25">
      <c r="A20" s="7" t="s">
        <v>160</v>
      </c>
      <c r="B20" s="7">
        <v>10110</v>
      </c>
      <c r="C20" s="7" t="s">
        <v>161</v>
      </c>
      <c r="D20" s="7" t="s">
        <v>162</v>
      </c>
      <c r="E20" s="16" t="s">
        <v>298</v>
      </c>
      <c r="F20" s="7" t="s">
        <v>307</v>
      </c>
      <c r="G20" s="7" t="s">
        <v>291</v>
      </c>
      <c r="H20" s="7" t="s">
        <v>57</v>
      </c>
      <c r="I20" s="12">
        <f t="shared" si="0"/>
        <v>14513.01</v>
      </c>
      <c r="J20" s="13">
        <v>0</v>
      </c>
      <c r="K20" s="13">
        <v>0</v>
      </c>
      <c r="L20" s="13">
        <v>1420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6465.72</v>
      </c>
      <c r="U20" s="13">
        <v>0</v>
      </c>
      <c r="V20" s="13">
        <v>6627.29</v>
      </c>
      <c r="W20" s="13">
        <v>0</v>
      </c>
      <c r="X20" s="13">
        <v>0</v>
      </c>
      <c r="Y20" s="13">
        <f t="shared" si="1"/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f t="shared" si="2"/>
        <v>600</v>
      </c>
      <c r="AI20" s="13">
        <v>0</v>
      </c>
      <c r="AJ20" s="13">
        <v>0</v>
      </c>
      <c r="AK20" s="13">
        <v>600</v>
      </c>
      <c r="AL20" s="13">
        <v>0</v>
      </c>
      <c r="AM20" s="13">
        <f t="shared" si="3"/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f t="shared" si="4"/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2">
        <f t="shared" si="5"/>
        <v>0</v>
      </c>
      <c r="BR20" s="13">
        <v>0</v>
      </c>
      <c r="BS20" s="13">
        <f t="shared" si="6"/>
        <v>15113.01</v>
      </c>
      <c r="BT20" s="13">
        <f t="shared" si="7"/>
        <v>4276.919999999999</v>
      </c>
      <c r="BU20" s="8">
        <v>0</v>
      </c>
      <c r="BV20" s="8">
        <v>88.94</v>
      </c>
      <c r="BW20" s="8">
        <v>155.16</v>
      </c>
      <c r="BX20" s="8">
        <v>4.12</v>
      </c>
      <c r="BY20" s="8">
        <v>523.16</v>
      </c>
      <c r="BZ20" s="8">
        <v>125.56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8.86</v>
      </c>
      <c r="CP20" s="8">
        <v>36.91</v>
      </c>
      <c r="CQ20" s="8">
        <v>0</v>
      </c>
      <c r="CR20" s="8">
        <v>0</v>
      </c>
      <c r="CS20" s="8">
        <v>0</v>
      </c>
      <c r="CT20" s="8">
        <v>0</v>
      </c>
      <c r="CU20" s="8">
        <v>2477.43</v>
      </c>
      <c r="CV20" s="8">
        <v>0</v>
      </c>
      <c r="CW20" s="8">
        <v>828.38</v>
      </c>
      <c r="CX20" s="8">
        <v>0</v>
      </c>
      <c r="CY20" s="8">
        <v>28.4</v>
      </c>
      <c r="CZ20" s="9">
        <f t="shared" si="8"/>
        <v>10836.09</v>
      </c>
    </row>
    <row r="21" spans="1:104" ht="14.25">
      <c r="A21" s="7" t="s">
        <v>201</v>
      </c>
      <c r="B21" s="7">
        <v>10121</v>
      </c>
      <c r="C21" s="7" t="s">
        <v>192</v>
      </c>
      <c r="D21" s="7" t="s">
        <v>195</v>
      </c>
      <c r="E21" s="16" t="s">
        <v>336</v>
      </c>
      <c r="F21" s="7" t="s">
        <v>300</v>
      </c>
      <c r="G21" s="7" t="s">
        <v>291</v>
      </c>
      <c r="H21" s="7" t="s">
        <v>7</v>
      </c>
      <c r="I21" s="12">
        <f t="shared" si="0"/>
        <v>19950.940000000002</v>
      </c>
      <c r="J21" s="13">
        <v>0</v>
      </c>
      <c r="K21" s="13">
        <v>0</v>
      </c>
      <c r="L21" s="13">
        <v>1420</v>
      </c>
      <c r="M21" s="13">
        <v>0</v>
      </c>
      <c r="N21" s="13">
        <v>0</v>
      </c>
      <c r="O21" s="13">
        <v>0</v>
      </c>
      <c r="P21" s="13">
        <v>0</v>
      </c>
      <c r="Q21" s="13">
        <v>3000</v>
      </c>
      <c r="R21" s="13">
        <v>0</v>
      </c>
      <c r="S21" s="13">
        <v>0</v>
      </c>
      <c r="T21" s="13">
        <v>8362.87</v>
      </c>
      <c r="U21" s="13">
        <v>0</v>
      </c>
      <c r="V21" s="13">
        <v>7168.07</v>
      </c>
      <c r="W21" s="13">
        <v>0</v>
      </c>
      <c r="X21" s="13">
        <v>0</v>
      </c>
      <c r="Y21" s="13">
        <f t="shared" si="1"/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f t="shared" si="2"/>
        <v>1800</v>
      </c>
      <c r="AI21" s="13">
        <v>0</v>
      </c>
      <c r="AJ21" s="13">
        <v>600</v>
      </c>
      <c r="AK21" s="13">
        <v>1200</v>
      </c>
      <c r="AL21" s="13">
        <v>0</v>
      </c>
      <c r="AM21" s="13">
        <f t="shared" si="3"/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f t="shared" si="4"/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2">
        <f t="shared" si="5"/>
        <v>0</v>
      </c>
      <c r="BR21" s="13">
        <v>0</v>
      </c>
      <c r="BS21" s="13">
        <f t="shared" si="6"/>
        <v>21750.940000000002</v>
      </c>
      <c r="BT21" s="13">
        <f t="shared" si="7"/>
        <v>8925.46</v>
      </c>
      <c r="BU21" s="8">
        <v>105</v>
      </c>
      <c r="BV21" s="8">
        <v>107.33</v>
      </c>
      <c r="BW21" s="8">
        <v>0</v>
      </c>
      <c r="BX21" s="8">
        <v>743.72</v>
      </c>
      <c r="BY21" s="8">
        <v>392.37</v>
      </c>
      <c r="BZ21" s="8">
        <v>125.56</v>
      </c>
      <c r="CA21" s="8">
        <v>36.62</v>
      </c>
      <c r="CB21" s="8">
        <v>1417.59</v>
      </c>
      <c r="CC21" s="8">
        <v>897.14</v>
      </c>
      <c r="CD21" s="8">
        <v>0</v>
      </c>
      <c r="CE21" s="8">
        <v>0</v>
      </c>
      <c r="CF21" s="8">
        <v>71.68</v>
      </c>
      <c r="CG21" s="8">
        <v>0</v>
      </c>
      <c r="CH21" s="8">
        <v>155.31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8.86</v>
      </c>
      <c r="CP21" s="8">
        <v>27.68</v>
      </c>
      <c r="CQ21" s="8">
        <v>2.58</v>
      </c>
      <c r="CR21" s="8">
        <v>20.2</v>
      </c>
      <c r="CS21" s="8">
        <v>0</v>
      </c>
      <c r="CT21" s="8">
        <v>0</v>
      </c>
      <c r="CU21" s="8">
        <v>3957.04</v>
      </c>
      <c r="CV21" s="8">
        <v>0</v>
      </c>
      <c r="CW21" s="8">
        <v>828.38</v>
      </c>
      <c r="CX21" s="8">
        <v>0</v>
      </c>
      <c r="CY21" s="8">
        <v>28.4</v>
      </c>
      <c r="CZ21" s="9">
        <f t="shared" si="8"/>
        <v>12825.480000000003</v>
      </c>
    </row>
    <row r="22" spans="1:104" ht="14.25">
      <c r="A22" s="7" t="s">
        <v>163</v>
      </c>
      <c r="B22" s="7">
        <v>10133</v>
      </c>
      <c r="C22" s="7" t="s">
        <v>161</v>
      </c>
      <c r="D22" s="7" t="s">
        <v>162</v>
      </c>
      <c r="E22" s="16" t="s">
        <v>337</v>
      </c>
      <c r="F22" s="7" t="s">
        <v>307</v>
      </c>
      <c r="G22" s="7" t="s">
        <v>291</v>
      </c>
      <c r="H22" s="7" t="s">
        <v>47</v>
      </c>
      <c r="I22" s="12">
        <f t="shared" si="0"/>
        <v>21387.81</v>
      </c>
      <c r="J22" s="13">
        <v>0</v>
      </c>
      <c r="K22" s="13">
        <v>0</v>
      </c>
      <c r="L22" s="13">
        <v>1420</v>
      </c>
      <c r="M22" s="13">
        <v>0</v>
      </c>
      <c r="N22" s="13">
        <v>0</v>
      </c>
      <c r="O22" s="13">
        <v>0</v>
      </c>
      <c r="P22" s="13">
        <v>0</v>
      </c>
      <c r="Q22" s="13">
        <v>3000</v>
      </c>
      <c r="R22" s="13">
        <v>0</v>
      </c>
      <c r="S22" s="13">
        <v>0</v>
      </c>
      <c r="T22" s="13">
        <v>10340.52</v>
      </c>
      <c r="U22" s="13">
        <v>0</v>
      </c>
      <c r="V22" s="13">
        <v>6627.29</v>
      </c>
      <c r="W22" s="13">
        <v>0</v>
      </c>
      <c r="X22" s="13">
        <v>0</v>
      </c>
      <c r="Y22" s="13">
        <f t="shared" si="1"/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f t="shared" si="2"/>
        <v>1019.98</v>
      </c>
      <c r="AI22" s="13">
        <v>0</v>
      </c>
      <c r="AJ22" s="13">
        <v>600</v>
      </c>
      <c r="AK22" s="13">
        <v>419.98</v>
      </c>
      <c r="AL22" s="13">
        <v>0</v>
      </c>
      <c r="AM22" s="13">
        <f t="shared" si="3"/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f t="shared" si="4"/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2">
        <f t="shared" si="5"/>
        <v>0</v>
      </c>
      <c r="BR22" s="13">
        <v>0</v>
      </c>
      <c r="BS22" s="13">
        <f t="shared" si="6"/>
        <v>22407.79</v>
      </c>
      <c r="BT22" s="13">
        <f t="shared" si="7"/>
        <v>9812.28</v>
      </c>
      <c r="BU22" s="8">
        <v>0</v>
      </c>
      <c r="BV22" s="8">
        <v>188.3</v>
      </c>
      <c r="BW22" s="8">
        <v>389.45</v>
      </c>
      <c r="BX22" s="8">
        <v>743.61</v>
      </c>
      <c r="BY22" s="8">
        <v>1743.88</v>
      </c>
      <c r="BZ22" s="8">
        <v>167.41</v>
      </c>
      <c r="CA22" s="8">
        <v>36.62</v>
      </c>
      <c r="CB22" s="8">
        <v>1460.92</v>
      </c>
      <c r="CC22" s="8">
        <v>0</v>
      </c>
      <c r="CD22" s="8">
        <v>0</v>
      </c>
      <c r="CE22" s="8">
        <v>0</v>
      </c>
      <c r="CF22" s="8">
        <v>66.27</v>
      </c>
      <c r="CG22" s="8">
        <v>0</v>
      </c>
      <c r="CH22" s="8">
        <v>169.68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11.81</v>
      </c>
      <c r="CP22" s="8">
        <v>123.04</v>
      </c>
      <c r="CQ22" s="8">
        <v>2.58</v>
      </c>
      <c r="CR22" s="8">
        <v>20.2</v>
      </c>
      <c r="CS22" s="8">
        <v>0</v>
      </c>
      <c r="CT22" s="8">
        <v>0</v>
      </c>
      <c r="CU22" s="8">
        <v>3831.73</v>
      </c>
      <c r="CV22" s="8">
        <v>0</v>
      </c>
      <c r="CW22" s="8">
        <v>828.38</v>
      </c>
      <c r="CX22" s="8">
        <v>0</v>
      </c>
      <c r="CY22" s="8">
        <v>28.4</v>
      </c>
      <c r="CZ22" s="9">
        <f t="shared" si="8"/>
        <v>12595.51</v>
      </c>
    </row>
    <row r="23" spans="1:104" ht="14.25">
      <c r="A23" s="7" t="s">
        <v>111</v>
      </c>
      <c r="B23" s="7">
        <v>10145</v>
      </c>
      <c r="C23" s="7" t="s">
        <v>86</v>
      </c>
      <c r="D23" s="7" t="s">
        <v>112</v>
      </c>
      <c r="E23" s="16" t="s">
        <v>338</v>
      </c>
      <c r="F23" s="7" t="s">
        <v>308</v>
      </c>
      <c r="G23" s="7" t="s">
        <v>291</v>
      </c>
      <c r="H23" s="7" t="s">
        <v>34</v>
      </c>
      <c r="I23" s="12">
        <f t="shared" si="0"/>
        <v>38204.24</v>
      </c>
      <c r="J23" s="13">
        <v>0</v>
      </c>
      <c r="K23" s="13">
        <v>0</v>
      </c>
      <c r="L23" s="13">
        <v>1420</v>
      </c>
      <c r="M23" s="13">
        <v>0</v>
      </c>
      <c r="N23" s="13">
        <v>0</v>
      </c>
      <c r="O23" s="13">
        <v>0</v>
      </c>
      <c r="P23" s="13">
        <v>0</v>
      </c>
      <c r="Q23" s="13">
        <v>3000</v>
      </c>
      <c r="R23" s="13">
        <v>0</v>
      </c>
      <c r="S23" s="13">
        <v>0</v>
      </c>
      <c r="T23" s="13">
        <v>18078.1</v>
      </c>
      <c r="U23" s="13">
        <v>0</v>
      </c>
      <c r="V23" s="13">
        <v>15706.14</v>
      </c>
      <c r="W23" s="13">
        <v>0</v>
      </c>
      <c r="X23" s="13">
        <v>0</v>
      </c>
      <c r="Y23" s="13">
        <f t="shared" si="1"/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f t="shared" si="2"/>
        <v>1200</v>
      </c>
      <c r="AI23" s="13">
        <v>0</v>
      </c>
      <c r="AJ23" s="13">
        <v>0</v>
      </c>
      <c r="AK23" s="13">
        <v>1200</v>
      </c>
      <c r="AL23" s="13">
        <v>0</v>
      </c>
      <c r="AM23" s="13">
        <f t="shared" si="3"/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f t="shared" si="4"/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2">
        <f t="shared" si="5"/>
        <v>0</v>
      </c>
      <c r="BR23" s="13">
        <v>0</v>
      </c>
      <c r="BS23" s="13">
        <f t="shared" si="6"/>
        <v>39404.24</v>
      </c>
      <c r="BT23" s="13">
        <f t="shared" si="7"/>
        <v>13000.799999999997</v>
      </c>
      <c r="BU23" s="8">
        <v>105</v>
      </c>
      <c r="BV23" s="8">
        <v>109.31</v>
      </c>
      <c r="BW23" s="8">
        <v>0</v>
      </c>
      <c r="BX23" s="8">
        <v>4.12</v>
      </c>
      <c r="BY23" s="8">
        <v>2615.82</v>
      </c>
      <c r="BZ23" s="8">
        <v>125.56</v>
      </c>
      <c r="CA23" s="8">
        <v>36.62</v>
      </c>
      <c r="CB23" s="8">
        <v>0</v>
      </c>
      <c r="CC23" s="8">
        <v>0</v>
      </c>
      <c r="CD23" s="8">
        <v>0</v>
      </c>
      <c r="CE23" s="8">
        <v>0</v>
      </c>
      <c r="CF23" s="8">
        <v>157.06</v>
      </c>
      <c r="CG23" s="8">
        <v>0</v>
      </c>
      <c r="CH23" s="8">
        <v>337.84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8.86</v>
      </c>
      <c r="CP23" s="8">
        <v>184.56</v>
      </c>
      <c r="CQ23" s="8">
        <v>2.58</v>
      </c>
      <c r="CR23" s="8">
        <v>30.31</v>
      </c>
      <c r="CS23" s="8">
        <v>0</v>
      </c>
      <c r="CT23" s="8">
        <v>0</v>
      </c>
      <c r="CU23" s="8">
        <v>8426.38</v>
      </c>
      <c r="CV23" s="8">
        <v>0</v>
      </c>
      <c r="CW23" s="8">
        <v>828.38</v>
      </c>
      <c r="CX23" s="8">
        <v>0</v>
      </c>
      <c r="CY23" s="8">
        <v>28.4</v>
      </c>
      <c r="CZ23" s="9">
        <f t="shared" si="8"/>
        <v>26403.440000000002</v>
      </c>
    </row>
    <row r="24" spans="1:104" ht="14.25">
      <c r="A24" s="7" t="s">
        <v>186</v>
      </c>
      <c r="B24" s="7">
        <v>10157</v>
      </c>
      <c r="C24" s="7" t="s">
        <v>161</v>
      </c>
      <c r="D24" s="7" t="s">
        <v>185</v>
      </c>
      <c r="E24" s="16" t="s">
        <v>298</v>
      </c>
      <c r="F24" s="7" t="s">
        <v>300</v>
      </c>
      <c r="G24" s="7" t="s">
        <v>291</v>
      </c>
      <c r="H24" s="7" t="s">
        <v>57</v>
      </c>
      <c r="I24" s="12">
        <f t="shared" si="0"/>
        <v>14339.009999999998</v>
      </c>
      <c r="J24" s="13">
        <v>0</v>
      </c>
      <c r="K24" s="13">
        <v>0</v>
      </c>
      <c r="L24" s="13">
        <v>1420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5750.94</v>
      </c>
      <c r="U24" s="13">
        <v>0</v>
      </c>
      <c r="V24" s="13">
        <v>7168.07</v>
      </c>
      <c r="W24" s="13">
        <v>0</v>
      </c>
      <c r="X24" s="13">
        <v>0</v>
      </c>
      <c r="Y24" s="13">
        <f t="shared" si="1"/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f t="shared" si="2"/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f t="shared" si="3"/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f t="shared" si="4"/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2">
        <f t="shared" si="5"/>
        <v>0</v>
      </c>
      <c r="BR24" s="13">
        <v>0</v>
      </c>
      <c r="BS24" s="13">
        <f t="shared" si="6"/>
        <v>14339.009999999998</v>
      </c>
      <c r="BT24" s="13">
        <f t="shared" si="7"/>
        <v>5985.759999999999</v>
      </c>
      <c r="BU24" s="8">
        <v>0</v>
      </c>
      <c r="BV24" s="8">
        <v>0</v>
      </c>
      <c r="BW24" s="8">
        <v>362.83</v>
      </c>
      <c r="BX24" s="8">
        <v>743.61</v>
      </c>
      <c r="BY24" s="8">
        <v>0</v>
      </c>
      <c r="BZ24" s="8">
        <v>0</v>
      </c>
      <c r="CA24" s="8">
        <v>0</v>
      </c>
      <c r="CB24" s="8">
        <v>1417.59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129.19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20.2</v>
      </c>
      <c r="CS24" s="8">
        <v>0</v>
      </c>
      <c r="CT24" s="8">
        <v>0</v>
      </c>
      <c r="CU24" s="8">
        <v>2455.56</v>
      </c>
      <c r="CV24" s="8">
        <v>0</v>
      </c>
      <c r="CW24" s="8">
        <v>828.38</v>
      </c>
      <c r="CX24" s="8">
        <v>0</v>
      </c>
      <c r="CY24" s="8">
        <v>28.4</v>
      </c>
      <c r="CZ24" s="9">
        <f t="shared" si="8"/>
        <v>8353.25</v>
      </c>
    </row>
    <row r="25" spans="1:104" ht="14.25">
      <c r="A25" s="7" t="s">
        <v>187</v>
      </c>
      <c r="B25" s="7">
        <v>10169</v>
      </c>
      <c r="C25" s="7" t="s">
        <v>161</v>
      </c>
      <c r="D25" s="7" t="s">
        <v>185</v>
      </c>
      <c r="E25" s="16" t="s">
        <v>298</v>
      </c>
      <c r="F25" s="7" t="s">
        <v>301</v>
      </c>
      <c r="G25" s="7" t="s">
        <v>291</v>
      </c>
      <c r="H25" s="7" t="s">
        <v>114</v>
      </c>
      <c r="I25" s="12">
        <f t="shared" si="0"/>
        <v>14465.34</v>
      </c>
      <c r="J25" s="13">
        <v>0</v>
      </c>
      <c r="K25" s="13">
        <v>0</v>
      </c>
      <c r="L25" s="13">
        <v>1420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5590.54</v>
      </c>
      <c r="U25" s="13">
        <v>0</v>
      </c>
      <c r="V25" s="13">
        <v>7454.8</v>
      </c>
      <c r="W25" s="13">
        <v>0</v>
      </c>
      <c r="X25" s="13">
        <v>0</v>
      </c>
      <c r="Y25" s="13">
        <f t="shared" si="1"/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f t="shared" si="2"/>
        <v>1200</v>
      </c>
      <c r="AI25" s="13">
        <v>0</v>
      </c>
      <c r="AJ25" s="13">
        <v>600</v>
      </c>
      <c r="AK25" s="13">
        <v>600</v>
      </c>
      <c r="AL25" s="13">
        <v>0</v>
      </c>
      <c r="AM25" s="13">
        <f t="shared" si="3"/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f t="shared" si="4"/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2">
        <f t="shared" si="5"/>
        <v>0</v>
      </c>
      <c r="BR25" s="13">
        <v>0</v>
      </c>
      <c r="BS25" s="13">
        <f t="shared" si="6"/>
        <v>15665.34</v>
      </c>
      <c r="BT25" s="13">
        <f t="shared" si="7"/>
        <v>4639.469999999999</v>
      </c>
      <c r="BU25" s="8">
        <v>0</v>
      </c>
      <c r="BV25" s="8">
        <v>44.47</v>
      </c>
      <c r="BW25" s="8">
        <v>39.46</v>
      </c>
      <c r="BX25" s="8">
        <v>743.88</v>
      </c>
      <c r="BY25" s="8">
        <v>260.91</v>
      </c>
      <c r="BZ25" s="8">
        <v>125.24</v>
      </c>
      <c r="CA25" s="8">
        <v>36.53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130.45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8.86</v>
      </c>
      <c r="CP25" s="8">
        <v>18.45</v>
      </c>
      <c r="CQ25" s="8">
        <v>0</v>
      </c>
      <c r="CR25" s="8">
        <v>0</v>
      </c>
      <c r="CS25" s="8">
        <v>0</v>
      </c>
      <c r="CT25" s="8">
        <v>0</v>
      </c>
      <c r="CU25" s="8">
        <v>2374.44</v>
      </c>
      <c r="CV25" s="8">
        <v>0</v>
      </c>
      <c r="CW25" s="8">
        <v>828.38</v>
      </c>
      <c r="CX25" s="8">
        <v>0</v>
      </c>
      <c r="CY25" s="8">
        <v>28.4</v>
      </c>
      <c r="CZ25" s="9">
        <f t="shared" si="8"/>
        <v>11025.87</v>
      </c>
    </row>
    <row r="26" spans="1:104" ht="14.25">
      <c r="A26" s="7" t="s">
        <v>164</v>
      </c>
      <c r="B26" s="7">
        <v>10170</v>
      </c>
      <c r="C26" s="7" t="s">
        <v>161</v>
      </c>
      <c r="D26" s="7" t="s">
        <v>162</v>
      </c>
      <c r="E26" s="16" t="s">
        <v>336</v>
      </c>
      <c r="F26" s="7" t="s">
        <v>309</v>
      </c>
      <c r="G26" s="7" t="s">
        <v>291</v>
      </c>
      <c r="H26" s="7" t="s">
        <v>106</v>
      </c>
      <c r="I26" s="12">
        <f t="shared" si="0"/>
        <v>18853.85</v>
      </c>
      <c r="J26" s="13">
        <v>0</v>
      </c>
      <c r="K26" s="13">
        <v>0</v>
      </c>
      <c r="L26" s="13">
        <v>1420</v>
      </c>
      <c r="M26" s="13">
        <v>0</v>
      </c>
      <c r="N26" s="13">
        <v>0</v>
      </c>
      <c r="O26" s="13">
        <v>0</v>
      </c>
      <c r="P26" s="13">
        <v>0</v>
      </c>
      <c r="Q26" s="13">
        <v>3000</v>
      </c>
      <c r="R26" s="13">
        <v>0</v>
      </c>
      <c r="S26" s="13">
        <v>0</v>
      </c>
      <c r="T26" s="13">
        <v>8768.82</v>
      </c>
      <c r="U26" s="13">
        <v>0</v>
      </c>
      <c r="V26" s="13">
        <v>5665.03</v>
      </c>
      <c r="W26" s="13">
        <v>0</v>
      </c>
      <c r="X26" s="13">
        <v>0</v>
      </c>
      <c r="Y26" s="13">
        <f t="shared" si="1"/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f t="shared" si="2"/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f t="shared" si="3"/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f t="shared" si="4"/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2">
        <f t="shared" si="5"/>
        <v>0</v>
      </c>
      <c r="BR26" s="13">
        <v>0</v>
      </c>
      <c r="BS26" s="13">
        <f t="shared" si="6"/>
        <v>18853.85</v>
      </c>
      <c r="BT26" s="13">
        <f t="shared" si="7"/>
        <v>7970.99</v>
      </c>
      <c r="BU26" s="8">
        <v>0</v>
      </c>
      <c r="BV26" s="8">
        <v>0</v>
      </c>
      <c r="BW26" s="8">
        <v>10.72</v>
      </c>
      <c r="BX26" s="8">
        <v>739.69</v>
      </c>
      <c r="BY26" s="8">
        <v>261.58</v>
      </c>
      <c r="BZ26" s="8">
        <v>125.56</v>
      </c>
      <c r="CA26" s="8">
        <v>0</v>
      </c>
      <c r="CB26" s="8">
        <v>1417.59</v>
      </c>
      <c r="CC26" s="8">
        <v>0</v>
      </c>
      <c r="CD26" s="8">
        <v>0</v>
      </c>
      <c r="CE26" s="8">
        <v>727.4</v>
      </c>
      <c r="CF26" s="8">
        <v>56.65</v>
      </c>
      <c r="CG26" s="8">
        <v>0</v>
      </c>
      <c r="CH26" s="8">
        <v>144.34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8.86</v>
      </c>
      <c r="CP26" s="8">
        <v>18.45</v>
      </c>
      <c r="CQ26" s="8">
        <v>0</v>
      </c>
      <c r="CR26" s="8">
        <v>20.2</v>
      </c>
      <c r="CS26" s="8">
        <v>0</v>
      </c>
      <c r="CT26" s="8">
        <v>0</v>
      </c>
      <c r="CU26" s="8">
        <v>3583.17</v>
      </c>
      <c r="CV26" s="8">
        <v>0</v>
      </c>
      <c r="CW26" s="8">
        <v>828.38</v>
      </c>
      <c r="CX26" s="8">
        <v>0</v>
      </c>
      <c r="CY26" s="8">
        <v>28.4</v>
      </c>
      <c r="CZ26" s="9">
        <f t="shared" si="8"/>
        <v>10882.859999999999</v>
      </c>
    </row>
    <row r="27" spans="1:104" ht="14.25">
      <c r="A27" s="7" t="s">
        <v>73</v>
      </c>
      <c r="B27" s="7">
        <v>10182</v>
      </c>
      <c r="C27" s="7" t="s">
        <v>192</v>
      </c>
      <c r="D27" s="7" t="s">
        <v>228</v>
      </c>
      <c r="E27" s="16" t="s">
        <v>336</v>
      </c>
      <c r="F27" s="7" t="s">
        <v>301</v>
      </c>
      <c r="G27" s="7" t="s">
        <v>291</v>
      </c>
      <c r="H27" s="7" t="s">
        <v>118</v>
      </c>
      <c r="I27" s="12">
        <f t="shared" si="0"/>
        <v>18708.03</v>
      </c>
      <c r="J27" s="13">
        <v>0</v>
      </c>
      <c r="K27" s="13">
        <v>0</v>
      </c>
      <c r="L27" s="13">
        <v>1420</v>
      </c>
      <c r="M27" s="13">
        <v>0</v>
      </c>
      <c r="N27" s="13">
        <v>0</v>
      </c>
      <c r="O27" s="13">
        <v>0</v>
      </c>
      <c r="P27" s="13">
        <v>0</v>
      </c>
      <c r="Q27" s="13">
        <v>3000</v>
      </c>
      <c r="R27" s="13">
        <v>0</v>
      </c>
      <c r="S27" s="13">
        <v>0</v>
      </c>
      <c r="T27" s="13">
        <v>6833.23</v>
      </c>
      <c r="U27" s="13">
        <v>0</v>
      </c>
      <c r="V27" s="13">
        <v>7454.8</v>
      </c>
      <c r="W27" s="13">
        <v>0</v>
      </c>
      <c r="X27" s="13">
        <v>0</v>
      </c>
      <c r="Y27" s="13">
        <f t="shared" si="1"/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f t="shared" si="2"/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f t="shared" si="3"/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f t="shared" si="4"/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2">
        <f t="shared" si="5"/>
        <v>0</v>
      </c>
      <c r="BR27" s="13">
        <v>0</v>
      </c>
      <c r="BS27" s="13">
        <f t="shared" si="6"/>
        <v>18708.03</v>
      </c>
      <c r="BT27" s="13">
        <f t="shared" si="7"/>
        <v>8700.979999999998</v>
      </c>
      <c r="BU27" s="8">
        <v>0</v>
      </c>
      <c r="BV27" s="8">
        <v>0</v>
      </c>
      <c r="BW27" s="8">
        <v>98.89</v>
      </c>
      <c r="BX27" s="8">
        <v>743.72</v>
      </c>
      <c r="BY27" s="8">
        <v>1961.87</v>
      </c>
      <c r="BZ27" s="8">
        <v>125.56</v>
      </c>
      <c r="CA27" s="8">
        <v>36.62</v>
      </c>
      <c r="CB27" s="8">
        <v>1460.92</v>
      </c>
      <c r="CC27" s="8">
        <v>0</v>
      </c>
      <c r="CD27" s="8">
        <v>0</v>
      </c>
      <c r="CE27" s="8">
        <v>0</v>
      </c>
      <c r="CF27" s="8">
        <v>74.54</v>
      </c>
      <c r="CG27" s="8">
        <v>0</v>
      </c>
      <c r="CH27" s="8">
        <v>142.88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8.86</v>
      </c>
      <c r="CP27" s="8">
        <v>138.42</v>
      </c>
      <c r="CQ27" s="8">
        <v>0</v>
      </c>
      <c r="CR27" s="8">
        <v>20.2</v>
      </c>
      <c r="CS27" s="8">
        <v>0</v>
      </c>
      <c r="CT27" s="8">
        <v>0</v>
      </c>
      <c r="CU27" s="8">
        <v>3031.72</v>
      </c>
      <c r="CV27" s="8">
        <v>0</v>
      </c>
      <c r="CW27" s="8">
        <v>828.38</v>
      </c>
      <c r="CX27" s="8">
        <v>0</v>
      </c>
      <c r="CY27" s="8">
        <v>28.4</v>
      </c>
      <c r="CZ27" s="9">
        <f t="shared" si="8"/>
        <v>10007.050000000001</v>
      </c>
    </row>
    <row r="28" spans="1:104" ht="14.25">
      <c r="A28" s="7" t="s">
        <v>165</v>
      </c>
      <c r="B28" s="7">
        <v>10194</v>
      </c>
      <c r="C28" s="7" t="s">
        <v>161</v>
      </c>
      <c r="D28" s="7" t="s">
        <v>162</v>
      </c>
      <c r="E28" s="16" t="s">
        <v>298</v>
      </c>
      <c r="F28" s="7" t="s">
        <v>307</v>
      </c>
      <c r="G28" s="7" t="s">
        <v>291</v>
      </c>
      <c r="H28" s="7" t="s">
        <v>18</v>
      </c>
      <c r="I28" s="12">
        <f t="shared" si="0"/>
        <v>14665.9</v>
      </c>
      <c r="J28" s="13">
        <v>0</v>
      </c>
      <c r="K28" s="13">
        <v>0</v>
      </c>
      <c r="L28" s="13">
        <v>1420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6618.61</v>
      </c>
      <c r="U28" s="13">
        <v>0</v>
      </c>
      <c r="V28" s="13">
        <v>6627.29</v>
      </c>
      <c r="W28" s="13">
        <v>0</v>
      </c>
      <c r="X28" s="13">
        <v>0</v>
      </c>
      <c r="Y28" s="13">
        <f t="shared" si="1"/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f t="shared" si="2"/>
        <v>563.37</v>
      </c>
      <c r="AI28" s="13">
        <v>0</v>
      </c>
      <c r="AJ28" s="13">
        <v>0</v>
      </c>
      <c r="AK28" s="13">
        <v>0</v>
      </c>
      <c r="AL28" s="13">
        <v>563.37</v>
      </c>
      <c r="AM28" s="13">
        <f t="shared" si="3"/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f t="shared" si="4"/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2">
        <f t="shared" si="5"/>
        <v>0</v>
      </c>
      <c r="BR28" s="13">
        <v>0</v>
      </c>
      <c r="BS28" s="13">
        <f t="shared" si="6"/>
        <v>15229.27</v>
      </c>
      <c r="BT28" s="13">
        <f t="shared" si="7"/>
        <v>6364.399999999999</v>
      </c>
      <c r="BU28" s="8">
        <v>0</v>
      </c>
      <c r="BV28" s="8">
        <v>84.8</v>
      </c>
      <c r="BW28" s="8">
        <v>137.77</v>
      </c>
      <c r="BX28" s="8">
        <v>743.72</v>
      </c>
      <c r="BY28" s="8">
        <v>261.58</v>
      </c>
      <c r="BZ28" s="8">
        <v>125.56</v>
      </c>
      <c r="CA28" s="8">
        <v>36.62</v>
      </c>
      <c r="CB28" s="8">
        <v>1417.59</v>
      </c>
      <c r="CC28" s="8">
        <v>0</v>
      </c>
      <c r="CD28" s="8">
        <v>0</v>
      </c>
      <c r="CE28" s="8">
        <v>0</v>
      </c>
      <c r="CF28" s="8">
        <v>66.27</v>
      </c>
      <c r="CG28" s="8">
        <v>0</v>
      </c>
      <c r="CH28" s="8">
        <v>132.46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8.86</v>
      </c>
      <c r="CP28" s="8">
        <v>18.45</v>
      </c>
      <c r="CQ28" s="8">
        <v>2.58</v>
      </c>
      <c r="CR28" s="8">
        <v>0</v>
      </c>
      <c r="CS28" s="8">
        <v>0</v>
      </c>
      <c r="CT28" s="8">
        <v>0</v>
      </c>
      <c r="CU28" s="8">
        <v>2471.36</v>
      </c>
      <c r="CV28" s="8">
        <v>0</v>
      </c>
      <c r="CW28" s="8">
        <v>828.38</v>
      </c>
      <c r="CX28" s="8">
        <v>0</v>
      </c>
      <c r="CY28" s="8">
        <v>28.4</v>
      </c>
      <c r="CZ28" s="9">
        <f t="shared" si="8"/>
        <v>8864.870000000003</v>
      </c>
    </row>
    <row r="29" spans="1:104" ht="14.25">
      <c r="A29" s="7" t="s">
        <v>113</v>
      </c>
      <c r="B29" s="7">
        <v>10200</v>
      </c>
      <c r="C29" s="7" t="s">
        <v>86</v>
      </c>
      <c r="D29" s="7" t="s">
        <v>112</v>
      </c>
      <c r="E29" s="16" t="s">
        <v>336</v>
      </c>
      <c r="F29" s="7" t="s">
        <v>310</v>
      </c>
      <c r="G29" s="7" t="s">
        <v>291</v>
      </c>
      <c r="H29" s="7" t="s">
        <v>114</v>
      </c>
      <c r="I29" s="12">
        <f t="shared" si="0"/>
        <v>29382.55</v>
      </c>
      <c r="J29" s="13">
        <v>0</v>
      </c>
      <c r="K29" s="13">
        <v>0</v>
      </c>
      <c r="L29" s="13">
        <v>1420</v>
      </c>
      <c r="M29" s="13">
        <v>0</v>
      </c>
      <c r="N29" s="13">
        <v>0</v>
      </c>
      <c r="O29" s="13">
        <v>0</v>
      </c>
      <c r="P29" s="13">
        <v>0</v>
      </c>
      <c r="Q29" s="13">
        <v>3000</v>
      </c>
      <c r="R29" s="13">
        <v>0</v>
      </c>
      <c r="S29" s="13">
        <v>0</v>
      </c>
      <c r="T29" s="13">
        <v>7974.79</v>
      </c>
      <c r="U29" s="13">
        <v>0</v>
      </c>
      <c r="V29" s="13">
        <v>16987.76</v>
      </c>
      <c r="W29" s="13">
        <v>0</v>
      </c>
      <c r="X29" s="13">
        <v>0</v>
      </c>
      <c r="Y29" s="13">
        <f t="shared" si="1"/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f t="shared" si="2"/>
        <v>1200</v>
      </c>
      <c r="AI29" s="13">
        <v>0</v>
      </c>
      <c r="AJ29" s="13">
        <v>0</v>
      </c>
      <c r="AK29" s="13">
        <v>1200</v>
      </c>
      <c r="AL29" s="13">
        <v>0</v>
      </c>
      <c r="AM29" s="13">
        <f t="shared" si="3"/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f t="shared" si="4"/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0</v>
      </c>
      <c r="BQ29" s="12">
        <f t="shared" si="5"/>
        <v>0</v>
      </c>
      <c r="BR29" s="13">
        <v>0</v>
      </c>
      <c r="BS29" s="13">
        <f t="shared" si="6"/>
        <v>30582.55</v>
      </c>
      <c r="BT29" s="13">
        <f t="shared" si="7"/>
        <v>15378.869999999999</v>
      </c>
      <c r="BU29" s="8">
        <v>0</v>
      </c>
      <c r="BV29" s="8">
        <v>1738.2</v>
      </c>
      <c r="BW29" s="8">
        <v>1539.41</v>
      </c>
      <c r="BX29" s="8">
        <v>743.72</v>
      </c>
      <c r="BY29" s="8">
        <v>2615.82</v>
      </c>
      <c r="BZ29" s="8">
        <v>125.56</v>
      </c>
      <c r="CA29" s="8">
        <v>36.62</v>
      </c>
      <c r="CB29" s="8">
        <v>1417.59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249.63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8.86</v>
      </c>
      <c r="CP29" s="8">
        <v>92.28</v>
      </c>
      <c r="CQ29" s="8">
        <v>2.58</v>
      </c>
      <c r="CR29" s="8">
        <v>30.31</v>
      </c>
      <c r="CS29" s="8">
        <v>0</v>
      </c>
      <c r="CT29" s="8">
        <v>0</v>
      </c>
      <c r="CU29" s="8">
        <v>5921.51</v>
      </c>
      <c r="CV29" s="8">
        <v>0</v>
      </c>
      <c r="CW29" s="8">
        <v>828.38</v>
      </c>
      <c r="CX29" s="8">
        <v>0</v>
      </c>
      <c r="CY29" s="8">
        <v>28.4</v>
      </c>
      <c r="CZ29" s="9">
        <f t="shared" si="8"/>
        <v>15203.68</v>
      </c>
    </row>
    <row r="30" spans="1:104" ht="14.25">
      <c r="A30" s="7" t="s">
        <v>126</v>
      </c>
      <c r="B30" s="7">
        <v>10212</v>
      </c>
      <c r="C30" s="7" t="s">
        <v>121</v>
      </c>
      <c r="D30" s="7" t="s">
        <v>127</v>
      </c>
      <c r="E30" s="16" t="s">
        <v>298</v>
      </c>
      <c r="F30" s="7" t="s">
        <v>311</v>
      </c>
      <c r="G30" s="7" t="s">
        <v>291</v>
      </c>
      <c r="H30" s="7" t="s">
        <v>12</v>
      </c>
      <c r="I30" s="12">
        <f t="shared" si="0"/>
        <v>21826.3</v>
      </c>
      <c r="J30" s="13">
        <v>4709.15</v>
      </c>
      <c r="K30" s="13">
        <v>0</v>
      </c>
      <c r="L30" s="13">
        <v>1420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4220.83</v>
      </c>
      <c r="U30" s="13">
        <v>0</v>
      </c>
      <c r="V30" s="13">
        <v>11476.32</v>
      </c>
      <c r="W30" s="13">
        <v>0</v>
      </c>
      <c r="X30" s="13">
        <v>0</v>
      </c>
      <c r="Y30" s="13">
        <f t="shared" si="1"/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f t="shared" si="2"/>
        <v>1200</v>
      </c>
      <c r="AI30" s="13">
        <v>0</v>
      </c>
      <c r="AJ30" s="13">
        <v>0</v>
      </c>
      <c r="AK30" s="13">
        <v>1200</v>
      </c>
      <c r="AL30" s="13">
        <v>0</v>
      </c>
      <c r="AM30" s="13">
        <f t="shared" si="3"/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f t="shared" si="4"/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2">
        <f t="shared" si="5"/>
        <v>0</v>
      </c>
      <c r="BR30" s="13">
        <v>0</v>
      </c>
      <c r="BS30" s="13">
        <f t="shared" si="6"/>
        <v>23026.3</v>
      </c>
      <c r="BT30" s="13">
        <f t="shared" si="7"/>
        <v>8914.849999999999</v>
      </c>
      <c r="BU30" s="8">
        <v>0</v>
      </c>
      <c r="BV30" s="8">
        <v>917.16</v>
      </c>
      <c r="BW30" s="8">
        <v>62.96</v>
      </c>
      <c r="BX30" s="8">
        <v>743.72</v>
      </c>
      <c r="BY30" s="8">
        <v>1569.49</v>
      </c>
      <c r="BZ30" s="8">
        <v>125.56</v>
      </c>
      <c r="CA30" s="8">
        <v>36.62</v>
      </c>
      <c r="CB30" s="8">
        <v>0</v>
      </c>
      <c r="CC30" s="8">
        <v>0</v>
      </c>
      <c r="CD30" s="8">
        <v>0</v>
      </c>
      <c r="CE30" s="8">
        <v>0</v>
      </c>
      <c r="CF30" s="8">
        <v>114.76</v>
      </c>
      <c r="CG30" s="8">
        <v>0</v>
      </c>
      <c r="CH30" s="8">
        <v>156.97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8.86</v>
      </c>
      <c r="CP30" s="8">
        <v>110.73</v>
      </c>
      <c r="CQ30" s="8">
        <v>2.58</v>
      </c>
      <c r="CR30" s="8">
        <v>30.31</v>
      </c>
      <c r="CS30" s="8">
        <v>0</v>
      </c>
      <c r="CT30" s="8">
        <v>0</v>
      </c>
      <c r="CU30" s="8">
        <v>4178.35</v>
      </c>
      <c r="CV30" s="8">
        <v>0</v>
      </c>
      <c r="CW30" s="8">
        <v>828.38</v>
      </c>
      <c r="CX30" s="8">
        <v>0</v>
      </c>
      <c r="CY30" s="8">
        <v>28.4</v>
      </c>
      <c r="CZ30" s="9">
        <f t="shared" si="8"/>
        <v>14111.45</v>
      </c>
    </row>
    <row r="31" spans="1:104" ht="14.25">
      <c r="A31" s="7" t="s">
        <v>91</v>
      </c>
      <c r="B31" s="7">
        <v>10224</v>
      </c>
      <c r="C31" s="7" t="s">
        <v>86</v>
      </c>
      <c r="D31" s="7" t="s">
        <v>92</v>
      </c>
      <c r="E31" s="16" t="s">
        <v>336</v>
      </c>
      <c r="F31" s="7" t="s">
        <v>312</v>
      </c>
      <c r="G31" s="7" t="s">
        <v>291</v>
      </c>
      <c r="H31" s="7" t="s">
        <v>18</v>
      </c>
      <c r="I31" s="12">
        <f t="shared" si="0"/>
        <v>25823.059999999998</v>
      </c>
      <c r="J31" s="13">
        <v>0</v>
      </c>
      <c r="K31" s="13">
        <v>0</v>
      </c>
      <c r="L31" s="13">
        <v>1420</v>
      </c>
      <c r="M31" s="13">
        <v>0</v>
      </c>
      <c r="N31" s="13">
        <v>0</v>
      </c>
      <c r="O31" s="13">
        <v>0</v>
      </c>
      <c r="P31" s="13">
        <v>0</v>
      </c>
      <c r="Q31" s="13">
        <v>3000</v>
      </c>
      <c r="R31" s="13">
        <v>0</v>
      </c>
      <c r="S31" s="13">
        <v>0</v>
      </c>
      <c r="T31" s="13">
        <v>6881.85</v>
      </c>
      <c r="U31" s="13">
        <v>0</v>
      </c>
      <c r="V31" s="13">
        <v>14521.21</v>
      </c>
      <c r="W31" s="13">
        <v>0</v>
      </c>
      <c r="X31" s="13">
        <v>0</v>
      </c>
      <c r="Y31" s="13">
        <f t="shared" si="1"/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f t="shared" si="2"/>
        <v>600</v>
      </c>
      <c r="AI31" s="13">
        <v>0</v>
      </c>
      <c r="AJ31" s="13">
        <v>0</v>
      </c>
      <c r="AK31" s="13">
        <v>600</v>
      </c>
      <c r="AL31" s="13">
        <v>0</v>
      </c>
      <c r="AM31" s="13">
        <f t="shared" si="3"/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f t="shared" si="4"/>
        <v>0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0</v>
      </c>
      <c r="BN31" s="13">
        <v>0</v>
      </c>
      <c r="BO31" s="13">
        <v>0</v>
      </c>
      <c r="BP31" s="13">
        <v>0</v>
      </c>
      <c r="BQ31" s="12">
        <f t="shared" si="5"/>
        <v>0</v>
      </c>
      <c r="BR31" s="13">
        <v>0</v>
      </c>
      <c r="BS31" s="13">
        <f t="shared" si="6"/>
        <v>26423.059999999998</v>
      </c>
      <c r="BT31" s="13">
        <f t="shared" si="7"/>
        <v>9010.66</v>
      </c>
      <c r="BU31" s="8">
        <v>105</v>
      </c>
      <c r="BV31" s="8">
        <v>0</v>
      </c>
      <c r="BW31" s="8">
        <v>143.8</v>
      </c>
      <c r="BX31" s="8">
        <v>743.81</v>
      </c>
      <c r="BY31" s="8">
        <v>1438.7</v>
      </c>
      <c r="BZ31" s="8">
        <v>125.56</v>
      </c>
      <c r="CA31" s="8">
        <v>36.62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214.03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8.86</v>
      </c>
      <c r="CP31" s="8">
        <v>101.51</v>
      </c>
      <c r="CQ31" s="8">
        <v>2.58</v>
      </c>
      <c r="CR31" s="8">
        <v>30.31</v>
      </c>
      <c r="CS31" s="8">
        <v>0</v>
      </c>
      <c r="CT31" s="8">
        <v>0</v>
      </c>
      <c r="CU31" s="8">
        <v>5203.1</v>
      </c>
      <c r="CV31" s="8">
        <v>0</v>
      </c>
      <c r="CW31" s="8">
        <v>828.38</v>
      </c>
      <c r="CX31" s="8">
        <v>0</v>
      </c>
      <c r="CY31" s="8">
        <v>28.4</v>
      </c>
      <c r="CZ31" s="9">
        <f t="shared" si="8"/>
        <v>17412.399999999998</v>
      </c>
    </row>
    <row r="32" spans="1:104" ht="14.25">
      <c r="A32" s="7" t="s">
        <v>104</v>
      </c>
      <c r="B32" s="7">
        <v>10236</v>
      </c>
      <c r="C32" s="7" t="s">
        <v>86</v>
      </c>
      <c r="D32" s="7" t="s">
        <v>103</v>
      </c>
      <c r="E32" s="16" t="s">
        <v>298</v>
      </c>
      <c r="F32" s="7" t="s">
        <v>311</v>
      </c>
      <c r="G32" s="7" t="s">
        <v>291</v>
      </c>
      <c r="H32" s="7" t="s">
        <v>57</v>
      </c>
      <c r="I32" s="12">
        <f t="shared" si="0"/>
        <v>14261.71</v>
      </c>
      <c r="J32" s="13">
        <v>0</v>
      </c>
      <c r="K32" s="13">
        <v>0</v>
      </c>
      <c r="L32" s="13">
        <v>1420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1365.39</v>
      </c>
      <c r="U32" s="13">
        <v>0</v>
      </c>
      <c r="V32" s="13">
        <v>11476.32</v>
      </c>
      <c r="W32" s="13">
        <v>0</v>
      </c>
      <c r="X32" s="13">
        <v>0</v>
      </c>
      <c r="Y32" s="13">
        <f t="shared" si="1"/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f t="shared" si="2"/>
        <v>600</v>
      </c>
      <c r="AI32" s="13">
        <v>0</v>
      </c>
      <c r="AJ32" s="13">
        <v>600</v>
      </c>
      <c r="AK32" s="13">
        <v>0</v>
      </c>
      <c r="AL32" s="13">
        <v>0</v>
      </c>
      <c r="AM32" s="13">
        <f t="shared" si="3"/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f t="shared" si="4"/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2">
        <f t="shared" si="5"/>
        <v>0</v>
      </c>
      <c r="BR32" s="13">
        <v>0</v>
      </c>
      <c r="BS32" s="13">
        <f t="shared" si="6"/>
        <v>14861.71</v>
      </c>
      <c r="BT32" s="13">
        <f t="shared" si="7"/>
        <v>5055.31</v>
      </c>
      <c r="BU32" s="8">
        <v>0</v>
      </c>
      <c r="BV32" s="8">
        <v>43.4</v>
      </c>
      <c r="BW32" s="8">
        <v>1.59</v>
      </c>
      <c r="BX32" s="8">
        <v>3.76</v>
      </c>
      <c r="BY32" s="8">
        <v>642.09</v>
      </c>
      <c r="BZ32" s="8">
        <v>123.28</v>
      </c>
      <c r="CA32" s="8">
        <v>35.96</v>
      </c>
      <c r="CB32" s="8">
        <v>883.53</v>
      </c>
      <c r="CC32" s="8">
        <v>0</v>
      </c>
      <c r="CD32" s="8">
        <v>0</v>
      </c>
      <c r="CE32" s="8">
        <v>0</v>
      </c>
      <c r="CF32" s="8">
        <v>114.76</v>
      </c>
      <c r="CG32" s="8">
        <v>0</v>
      </c>
      <c r="CH32" s="8">
        <v>128.42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6.29</v>
      </c>
      <c r="CP32" s="8">
        <v>32.74</v>
      </c>
      <c r="CQ32" s="8">
        <v>1.83</v>
      </c>
      <c r="CR32" s="8">
        <v>30.31</v>
      </c>
      <c r="CS32" s="8">
        <v>0</v>
      </c>
      <c r="CT32" s="8">
        <v>0</v>
      </c>
      <c r="CU32" s="8">
        <v>2150.57</v>
      </c>
      <c r="CV32" s="8">
        <v>0</v>
      </c>
      <c r="CW32" s="8">
        <v>828.38</v>
      </c>
      <c r="CX32" s="8">
        <v>0</v>
      </c>
      <c r="CY32" s="8">
        <v>28.4</v>
      </c>
      <c r="CZ32" s="9">
        <f t="shared" si="8"/>
        <v>9806.399999999998</v>
      </c>
    </row>
    <row r="33" spans="1:104" ht="14.25">
      <c r="A33" s="7" t="s">
        <v>212</v>
      </c>
      <c r="B33" s="7">
        <v>10248</v>
      </c>
      <c r="C33" s="7" t="s">
        <v>192</v>
      </c>
      <c r="D33" s="7" t="s">
        <v>195</v>
      </c>
      <c r="E33" s="16" t="s">
        <v>298</v>
      </c>
      <c r="F33" s="7" t="s">
        <v>302</v>
      </c>
      <c r="G33" s="7" t="s">
        <v>291</v>
      </c>
      <c r="H33" s="7" t="s">
        <v>43</v>
      </c>
      <c r="I33" s="12">
        <f t="shared" si="0"/>
        <v>8269.59</v>
      </c>
      <c r="J33" s="13">
        <v>1396.88</v>
      </c>
      <c r="K33" s="13">
        <v>0</v>
      </c>
      <c r="L33" s="13">
        <v>1420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796.46</v>
      </c>
      <c r="U33" s="13">
        <v>0</v>
      </c>
      <c r="V33" s="13">
        <v>4656.25</v>
      </c>
      <c r="W33" s="13">
        <v>0</v>
      </c>
      <c r="X33" s="13">
        <v>0</v>
      </c>
      <c r="Y33" s="13">
        <f t="shared" si="1"/>
        <v>2531.05</v>
      </c>
      <c r="Z33" s="13">
        <v>63.5</v>
      </c>
      <c r="AA33" s="13">
        <v>0</v>
      </c>
      <c r="AB33" s="13">
        <v>0</v>
      </c>
      <c r="AC33" s="13">
        <v>317.11</v>
      </c>
      <c r="AD33" s="13">
        <v>35.4</v>
      </c>
      <c r="AE33" s="13">
        <v>208.95</v>
      </c>
      <c r="AF33" s="13">
        <v>1693.71</v>
      </c>
      <c r="AG33" s="13">
        <v>212.38</v>
      </c>
      <c r="AH33" s="13">
        <f t="shared" si="2"/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f t="shared" si="3"/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f t="shared" si="4"/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2">
        <f t="shared" si="5"/>
        <v>0</v>
      </c>
      <c r="BR33" s="13">
        <v>0</v>
      </c>
      <c r="BS33" s="13">
        <f t="shared" si="6"/>
        <v>10800.64</v>
      </c>
      <c r="BT33" s="13">
        <f t="shared" si="7"/>
        <v>2864.7599999999998</v>
      </c>
      <c r="BU33" s="8">
        <v>0</v>
      </c>
      <c r="BV33" s="8">
        <v>0</v>
      </c>
      <c r="BW33" s="8">
        <v>0</v>
      </c>
      <c r="BX33" s="8">
        <v>0</v>
      </c>
      <c r="BY33" s="8">
        <v>469.03</v>
      </c>
      <c r="BZ33" s="8">
        <v>90.05</v>
      </c>
      <c r="CA33" s="8">
        <v>26.27</v>
      </c>
      <c r="CB33" s="8">
        <v>0</v>
      </c>
      <c r="CC33" s="8">
        <v>0</v>
      </c>
      <c r="CD33" s="8">
        <v>0</v>
      </c>
      <c r="CE33" s="8">
        <v>0</v>
      </c>
      <c r="CF33" s="8">
        <v>46.56</v>
      </c>
      <c r="CG33" s="8">
        <v>0</v>
      </c>
      <c r="CH33" s="8">
        <v>54.53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1321.54</v>
      </c>
      <c r="CV33" s="8">
        <v>0</v>
      </c>
      <c r="CW33" s="8">
        <v>828.38</v>
      </c>
      <c r="CX33" s="8">
        <v>0</v>
      </c>
      <c r="CY33" s="8">
        <v>28.4</v>
      </c>
      <c r="CZ33" s="9">
        <f t="shared" si="8"/>
        <v>7935.879999999999</v>
      </c>
    </row>
    <row r="34" spans="1:104" ht="14.25">
      <c r="A34" s="7" t="s">
        <v>213</v>
      </c>
      <c r="B34" s="7">
        <v>10250</v>
      </c>
      <c r="C34" s="7" t="s">
        <v>192</v>
      </c>
      <c r="D34" s="7" t="s">
        <v>195</v>
      </c>
      <c r="E34" s="16" t="s">
        <v>298</v>
      </c>
      <c r="F34" s="7" t="s">
        <v>313</v>
      </c>
      <c r="G34" s="7" t="s">
        <v>291</v>
      </c>
      <c r="H34" s="7" t="s">
        <v>43</v>
      </c>
      <c r="I34" s="12">
        <f t="shared" si="0"/>
        <v>7274.74</v>
      </c>
      <c r="J34" s="13">
        <v>1291.49</v>
      </c>
      <c r="K34" s="13">
        <v>0</v>
      </c>
      <c r="L34" s="13">
        <v>1420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258.29</v>
      </c>
      <c r="U34" s="13">
        <v>0</v>
      </c>
      <c r="V34" s="13">
        <v>4304.96</v>
      </c>
      <c r="W34" s="13">
        <v>0</v>
      </c>
      <c r="X34" s="13">
        <v>0</v>
      </c>
      <c r="Y34" s="13">
        <f t="shared" si="1"/>
        <v>794</v>
      </c>
      <c r="Z34" s="13">
        <v>114.75</v>
      </c>
      <c r="AA34" s="13">
        <v>276.31</v>
      </c>
      <c r="AB34" s="13">
        <v>358.17</v>
      </c>
      <c r="AC34" s="13">
        <v>0</v>
      </c>
      <c r="AD34" s="13">
        <v>0</v>
      </c>
      <c r="AE34" s="13">
        <v>44.77</v>
      </c>
      <c r="AF34" s="13">
        <v>0</v>
      </c>
      <c r="AG34" s="13">
        <v>0</v>
      </c>
      <c r="AH34" s="13">
        <f t="shared" si="2"/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f t="shared" si="3"/>
        <v>5759.12</v>
      </c>
      <c r="AN34" s="13">
        <v>0</v>
      </c>
      <c r="AO34" s="13">
        <v>1439.78</v>
      </c>
      <c r="AP34" s="13">
        <v>0</v>
      </c>
      <c r="AQ34" s="13">
        <v>860.99</v>
      </c>
      <c r="AR34" s="13">
        <v>0</v>
      </c>
      <c r="AS34" s="13">
        <v>172.19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416.19</v>
      </c>
      <c r="BD34" s="13">
        <v>2869.97</v>
      </c>
      <c r="BE34" s="13">
        <v>0</v>
      </c>
      <c r="BF34" s="13">
        <f t="shared" si="4"/>
        <v>2879.59</v>
      </c>
      <c r="BG34" s="13">
        <v>0</v>
      </c>
      <c r="BH34" s="13">
        <v>719.9</v>
      </c>
      <c r="BI34" s="13">
        <v>430.5</v>
      </c>
      <c r="BJ34" s="13">
        <v>86.1</v>
      </c>
      <c r="BK34" s="13">
        <v>0</v>
      </c>
      <c r="BL34" s="13">
        <v>0</v>
      </c>
      <c r="BM34" s="13">
        <v>0</v>
      </c>
      <c r="BN34" s="13">
        <v>0</v>
      </c>
      <c r="BO34" s="13">
        <v>208.1</v>
      </c>
      <c r="BP34" s="13">
        <v>1434.99</v>
      </c>
      <c r="BQ34" s="12">
        <f t="shared" si="5"/>
        <v>2281.63</v>
      </c>
      <c r="BR34" s="13">
        <v>2281.63</v>
      </c>
      <c r="BS34" s="13">
        <f t="shared" si="6"/>
        <v>18989.08</v>
      </c>
      <c r="BT34" s="13">
        <f t="shared" si="7"/>
        <v>7660.22</v>
      </c>
      <c r="BU34" s="8">
        <v>0</v>
      </c>
      <c r="BV34" s="8">
        <v>428.67</v>
      </c>
      <c r="BW34" s="8">
        <v>107.16</v>
      </c>
      <c r="BX34" s="8">
        <v>689.34</v>
      </c>
      <c r="BY34" s="8">
        <v>680.38</v>
      </c>
      <c r="BZ34" s="8">
        <v>81.65</v>
      </c>
      <c r="CA34" s="8">
        <v>23.81</v>
      </c>
      <c r="CB34" s="8">
        <v>242.69</v>
      </c>
      <c r="CC34" s="8">
        <v>0</v>
      </c>
      <c r="CD34" s="8">
        <v>0</v>
      </c>
      <c r="CE34" s="8">
        <v>0</v>
      </c>
      <c r="CF34" s="8">
        <v>43.04</v>
      </c>
      <c r="CG34" s="8">
        <v>0</v>
      </c>
      <c r="CH34" s="8">
        <v>45.63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20.2</v>
      </c>
      <c r="CS34" s="8">
        <v>3903.15</v>
      </c>
      <c r="CT34" s="8">
        <v>642.45</v>
      </c>
      <c r="CU34" s="8">
        <v>0</v>
      </c>
      <c r="CV34" s="8">
        <v>537.72</v>
      </c>
      <c r="CW34" s="8">
        <v>185.93</v>
      </c>
      <c r="CX34" s="8">
        <v>0</v>
      </c>
      <c r="CY34" s="8">
        <v>28.4</v>
      </c>
      <c r="CZ34" s="9">
        <f t="shared" si="8"/>
        <v>11328.86</v>
      </c>
    </row>
    <row r="35" spans="1:104" ht="14.25">
      <c r="A35" s="7" t="s">
        <v>128</v>
      </c>
      <c r="B35" s="7">
        <v>10261</v>
      </c>
      <c r="C35" s="7" t="s">
        <v>121</v>
      </c>
      <c r="D35" s="7" t="s">
        <v>127</v>
      </c>
      <c r="E35" s="16" t="s">
        <v>298</v>
      </c>
      <c r="F35" s="7" t="s">
        <v>303</v>
      </c>
      <c r="G35" s="7" t="s">
        <v>291</v>
      </c>
      <c r="H35" s="7" t="s">
        <v>12</v>
      </c>
      <c r="I35" s="12">
        <f t="shared" si="0"/>
        <v>18202.23</v>
      </c>
      <c r="J35" s="13">
        <v>3310.48</v>
      </c>
      <c r="K35" s="13">
        <v>0</v>
      </c>
      <c r="L35" s="13">
        <v>1420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2436.83</v>
      </c>
      <c r="U35" s="13">
        <v>0</v>
      </c>
      <c r="V35" s="13">
        <v>11034.92</v>
      </c>
      <c r="W35" s="13">
        <v>0</v>
      </c>
      <c r="X35" s="13">
        <v>0</v>
      </c>
      <c r="Y35" s="13">
        <f t="shared" si="1"/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f t="shared" si="2"/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f t="shared" si="3"/>
        <v>5351.48</v>
      </c>
      <c r="AN35" s="13">
        <v>0</v>
      </c>
      <c r="AO35" s="13">
        <v>1337.87</v>
      </c>
      <c r="AP35" s="13">
        <v>551.75</v>
      </c>
      <c r="AQ35" s="13">
        <v>110.35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406.14</v>
      </c>
      <c r="BA35" s="13">
        <v>81.23</v>
      </c>
      <c r="BB35" s="13">
        <v>481.67</v>
      </c>
      <c r="BC35" s="13">
        <v>175.49</v>
      </c>
      <c r="BD35" s="13">
        <v>367.83</v>
      </c>
      <c r="BE35" s="13">
        <v>1839.15</v>
      </c>
      <c r="BF35" s="13">
        <f t="shared" si="4"/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2">
        <f t="shared" si="5"/>
        <v>0</v>
      </c>
      <c r="BR35" s="13">
        <v>0</v>
      </c>
      <c r="BS35" s="13">
        <f t="shared" si="6"/>
        <v>23553.71</v>
      </c>
      <c r="BT35" s="13">
        <f t="shared" si="7"/>
        <v>7095.95</v>
      </c>
      <c r="BU35" s="8">
        <v>0</v>
      </c>
      <c r="BV35" s="8">
        <v>70.43</v>
      </c>
      <c r="BW35" s="8">
        <v>540.26</v>
      </c>
      <c r="BX35" s="8">
        <v>743.45</v>
      </c>
      <c r="BY35" s="8">
        <v>261.58</v>
      </c>
      <c r="BZ35" s="8">
        <v>125.56</v>
      </c>
      <c r="CA35" s="8">
        <v>36.62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8.86</v>
      </c>
      <c r="CP35" s="8">
        <v>18.45</v>
      </c>
      <c r="CQ35" s="8">
        <v>2.58</v>
      </c>
      <c r="CR35" s="8">
        <v>30.31</v>
      </c>
      <c r="CS35" s="8">
        <v>559.41</v>
      </c>
      <c r="CT35" s="8">
        <v>215.53</v>
      </c>
      <c r="CU35" s="8">
        <v>3298.63</v>
      </c>
      <c r="CV35" s="8">
        <v>543.03</v>
      </c>
      <c r="CW35" s="8">
        <v>612.85</v>
      </c>
      <c r="CX35" s="8">
        <v>0</v>
      </c>
      <c r="CY35" s="8">
        <v>28.4</v>
      </c>
      <c r="CZ35" s="9">
        <f t="shared" si="8"/>
        <v>16457.76</v>
      </c>
    </row>
    <row r="36" spans="1:104" ht="14.25">
      <c r="A36" s="7" t="s">
        <v>137</v>
      </c>
      <c r="B36" s="7">
        <v>10273</v>
      </c>
      <c r="C36" s="7" t="s">
        <v>121</v>
      </c>
      <c r="D36" s="7" t="s">
        <v>127</v>
      </c>
      <c r="E36" s="16" t="s">
        <v>298</v>
      </c>
      <c r="F36" s="7" t="s">
        <v>311</v>
      </c>
      <c r="G36" s="7" t="s">
        <v>291</v>
      </c>
      <c r="H36" s="7" t="s">
        <v>118</v>
      </c>
      <c r="I36" s="12">
        <f t="shared" si="0"/>
        <v>18027.96</v>
      </c>
      <c r="J36" s="13">
        <v>3442.9</v>
      </c>
      <c r="K36" s="13">
        <v>0</v>
      </c>
      <c r="L36" s="13">
        <v>1420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1688.74</v>
      </c>
      <c r="U36" s="13">
        <v>0</v>
      </c>
      <c r="V36" s="13">
        <v>11476.32</v>
      </c>
      <c r="W36" s="13">
        <v>0</v>
      </c>
      <c r="X36" s="13">
        <v>0</v>
      </c>
      <c r="Y36" s="13">
        <f t="shared" si="1"/>
        <v>2726.61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2726.61</v>
      </c>
      <c r="AF36" s="13">
        <v>0</v>
      </c>
      <c r="AG36" s="13">
        <v>0</v>
      </c>
      <c r="AH36" s="13">
        <f t="shared" si="2"/>
        <v>600</v>
      </c>
      <c r="AI36" s="13">
        <v>0</v>
      </c>
      <c r="AJ36" s="13">
        <v>600</v>
      </c>
      <c r="AK36" s="13">
        <v>0</v>
      </c>
      <c r="AL36" s="13">
        <v>0</v>
      </c>
      <c r="AM36" s="13">
        <f t="shared" si="3"/>
        <v>4536.85</v>
      </c>
      <c r="AN36" s="13">
        <v>0</v>
      </c>
      <c r="AO36" s="13">
        <v>1134.21</v>
      </c>
      <c r="AP36" s="13">
        <v>0</v>
      </c>
      <c r="AQ36" s="13">
        <v>573.82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281.46</v>
      </c>
      <c r="BB36" s="13">
        <v>239.06</v>
      </c>
      <c r="BC36" s="13">
        <v>395.58</v>
      </c>
      <c r="BD36" s="13">
        <v>1912.72</v>
      </c>
      <c r="BE36" s="13">
        <v>0</v>
      </c>
      <c r="BF36" s="13">
        <f t="shared" si="4"/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2">
        <f t="shared" si="5"/>
        <v>0</v>
      </c>
      <c r="BR36" s="13">
        <v>0</v>
      </c>
      <c r="BS36" s="13">
        <f t="shared" si="6"/>
        <v>25891.42</v>
      </c>
      <c r="BT36" s="13">
        <f t="shared" si="7"/>
        <v>9872.38</v>
      </c>
      <c r="BU36" s="8">
        <v>0</v>
      </c>
      <c r="BV36" s="8">
        <v>0</v>
      </c>
      <c r="BW36" s="8">
        <v>0</v>
      </c>
      <c r="BX36" s="8">
        <v>0</v>
      </c>
      <c r="BY36" s="8">
        <v>2615.82</v>
      </c>
      <c r="BZ36" s="8">
        <v>125.56</v>
      </c>
      <c r="CA36" s="8">
        <v>36.62</v>
      </c>
      <c r="CB36" s="8">
        <v>0</v>
      </c>
      <c r="CC36" s="8">
        <v>0</v>
      </c>
      <c r="CD36" s="8">
        <v>0</v>
      </c>
      <c r="CE36" s="8">
        <v>0</v>
      </c>
      <c r="CF36" s="8">
        <v>114.76</v>
      </c>
      <c r="CG36" s="8">
        <v>0</v>
      </c>
      <c r="CH36" s="8">
        <v>131.65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8.86</v>
      </c>
      <c r="CP36" s="8">
        <v>184.56</v>
      </c>
      <c r="CQ36" s="8">
        <v>2.58</v>
      </c>
      <c r="CR36" s="8">
        <v>30.31</v>
      </c>
      <c r="CS36" s="8">
        <v>2768</v>
      </c>
      <c r="CT36" s="8">
        <v>471.33</v>
      </c>
      <c r="CU36" s="8">
        <v>2718.27</v>
      </c>
      <c r="CV36" s="8">
        <v>278.61</v>
      </c>
      <c r="CW36" s="8">
        <v>357.05</v>
      </c>
      <c r="CX36" s="8">
        <v>0</v>
      </c>
      <c r="CY36" s="8">
        <v>28.4</v>
      </c>
      <c r="CZ36" s="9">
        <f t="shared" si="8"/>
        <v>16019.039999999999</v>
      </c>
    </row>
    <row r="37" spans="1:104" ht="14.25">
      <c r="A37" s="7" t="s">
        <v>222</v>
      </c>
      <c r="B37" s="7">
        <v>10285</v>
      </c>
      <c r="C37" s="7" t="s">
        <v>192</v>
      </c>
      <c r="D37" s="7" t="s">
        <v>195</v>
      </c>
      <c r="E37" s="16" t="s">
        <v>298</v>
      </c>
      <c r="F37" s="7" t="s">
        <v>314</v>
      </c>
      <c r="G37" s="7" t="s">
        <v>291</v>
      </c>
      <c r="H37" s="7" t="s">
        <v>57</v>
      </c>
      <c r="I37" s="12">
        <f t="shared" si="0"/>
        <v>7508.93</v>
      </c>
      <c r="J37" s="13">
        <v>1343.15</v>
      </c>
      <c r="K37" s="13">
        <v>0</v>
      </c>
      <c r="L37" s="13">
        <v>1420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268.62</v>
      </c>
      <c r="U37" s="13">
        <v>0</v>
      </c>
      <c r="V37" s="13">
        <v>4477.16</v>
      </c>
      <c r="W37" s="13">
        <v>0</v>
      </c>
      <c r="X37" s="13">
        <v>0</v>
      </c>
      <c r="Y37" s="13">
        <f t="shared" si="1"/>
        <v>924.5899999999999</v>
      </c>
      <c r="Z37" s="13">
        <v>360.28</v>
      </c>
      <c r="AA37" s="13">
        <v>0</v>
      </c>
      <c r="AB37" s="13">
        <v>0</v>
      </c>
      <c r="AC37" s="13">
        <v>80.62</v>
      </c>
      <c r="AD37" s="13">
        <v>0</v>
      </c>
      <c r="AE37" s="13">
        <v>0</v>
      </c>
      <c r="AF37" s="13">
        <v>483.69</v>
      </c>
      <c r="AG37" s="13">
        <v>0</v>
      </c>
      <c r="AH37" s="13">
        <f t="shared" si="2"/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f t="shared" si="3"/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f t="shared" si="4"/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12">
        <f t="shared" si="5"/>
        <v>0</v>
      </c>
      <c r="BR37" s="13">
        <v>0</v>
      </c>
      <c r="BS37" s="13">
        <f t="shared" si="6"/>
        <v>8433.52</v>
      </c>
      <c r="BT37" s="13">
        <f t="shared" si="7"/>
        <v>2845.67</v>
      </c>
      <c r="BU37" s="8">
        <v>0</v>
      </c>
      <c r="BV37" s="8">
        <v>73.29</v>
      </c>
      <c r="BW37" s="8">
        <v>0</v>
      </c>
      <c r="BX37" s="8">
        <v>716.52</v>
      </c>
      <c r="BY37" s="8">
        <v>490.95</v>
      </c>
      <c r="BZ37" s="8">
        <v>67.33</v>
      </c>
      <c r="CA37" s="8">
        <v>19.64</v>
      </c>
      <c r="CB37" s="8">
        <v>0</v>
      </c>
      <c r="CC37" s="8">
        <v>0</v>
      </c>
      <c r="CD37" s="8">
        <v>0</v>
      </c>
      <c r="CE37" s="8">
        <v>0</v>
      </c>
      <c r="CF37" s="8">
        <v>44.77</v>
      </c>
      <c r="CG37" s="8">
        <v>0</v>
      </c>
      <c r="CH37" s="8">
        <v>47.46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20.2</v>
      </c>
      <c r="CS37" s="8">
        <v>0</v>
      </c>
      <c r="CT37" s="8">
        <v>0</v>
      </c>
      <c r="CU37" s="8">
        <v>519.05</v>
      </c>
      <c r="CV37" s="8">
        <v>0</v>
      </c>
      <c r="CW37" s="8">
        <v>818.06</v>
      </c>
      <c r="CX37" s="8">
        <v>0</v>
      </c>
      <c r="CY37" s="8">
        <v>28.4</v>
      </c>
      <c r="CZ37" s="9">
        <f t="shared" si="8"/>
        <v>5587.85</v>
      </c>
    </row>
    <row r="38" spans="1:104" ht="14.25">
      <c r="A38" s="7" t="s">
        <v>229</v>
      </c>
      <c r="B38" s="7">
        <v>10297</v>
      </c>
      <c r="C38" s="7" t="s">
        <v>192</v>
      </c>
      <c r="D38" s="7" t="s">
        <v>228</v>
      </c>
      <c r="E38" s="16" t="s">
        <v>298</v>
      </c>
      <c r="F38" s="7" t="s">
        <v>313</v>
      </c>
      <c r="G38" s="7" t="s">
        <v>291</v>
      </c>
      <c r="H38" s="7" t="s">
        <v>57</v>
      </c>
      <c r="I38" s="12">
        <f t="shared" si="0"/>
        <v>9859.25</v>
      </c>
      <c r="J38" s="13">
        <v>0</v>
      </c>
      <c r="K38" s="13">
        <v>0</v>
      </c>
      <c r="L38" s="13">
        <v>1420</v>
      </c>
      <c r="M38" s="13">
        <v>0</v>
      </c>
      <c r="N38" s="13">
        <v>0</v>
      </c>
      <c r="O38" s="13">
        <v>0</v>
      </c>
      <c r="P38" s="13">
        <v>0</v>
      </c>
      <c r="Q38" s="13">
        <v>3168.9</v>
      </c>
      <c r="R38" s="13">
        <v>0</v>
      </c>
      <c r="S38" s="13">
        <v>0</v>
      </c>
      <c r="T38" s="13">
        <v>965.39</v>
      </c>
      <c r="U38" s="13">
        <v>0</v>
      </c>
      <c r="V38" s="13">
        <v>4304.96</v>
      </c>
      <c r="W38" s="13">
        <v>0</v>
      </c>
      <c r="X38" s="13">
        <v>0</v>
      </c>
      <c r="Y38" s="13">
        <f t="shared" si="1"/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f t="shared" si="2"/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f t="shared" si="3"/>
        <v>7457.6900000000005</v>
      </c>
      <c r="AN38" s="13">
        <v>0</v>
      </c>
      <c r="AO38" s="13">
        <v>1861.89</v>
      </c>
      <c r="AP38" s="13">
        <v>0</v>
      </c>
      <c r="AQ38" s="13">
        <v>0</v>
      </c>
      <c r="AR38" s="13">
        <v>43.05</v>
      </c>
      <c r="AS38" s="13">
        <v>129.15</v>
      </c>
      <c r="AT38" s="13">
        <v>107.73</v>
      </c>
      <c r="AU38" s="13">
        <v>323.18</v>
      </c>
      <c r="AV38" s="13">
        <v>10.12</v>
      </c>
      <c r="AW38" s="13">
        <v>528.15</v>
      </c>
      <c r="AX38" s="13">
        <v>1584.45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2152.48</v>
      </c>
      <c r="BE38" s="13">
        <v>717.49</v>
      </c>
      <c r="BF38" s="13">
        <f t="shared" si="4"/>
        <v>3750.79</v>
      </c>
      <c r="BG38" s="13">
        <v>0</v>
      </c>
      <c r="BH38" s="13">
        <v>930.95</v>
      </c>
      <c r="BI38" s="13">
        <v>0</v>
      </c>
      <c r="BJ38" s="13">
        <v>86.1</v>
      </c>
      <c r="BK38" s="13">
        <v>215.45</v>
      </c>
      <c r="BL38" s="13">
        <v>6.75</v>
      </c>
      <c r="BM38" s="13">
        <v>20.25</v>
      </c>
      <c r="BN38" s="13">
        <v>1056.3</v>
      </c>
      <c r="BO38" s="13">
        <v>0</v>
      </c>
      <c r="BP38" s="13">
        <v>1434.99</v>
      </c>
      <c r="BQ38" s="12">
        <f t="shared" si="5"/>
        <v>2604.81</v>
      </c>
      <c r="BR38" s="13">
        <v>2604.81</v>
      </c>
      <c r="BS38" s="13">
        <f t="shared" si="6"/>
        <v>23672.54</v>
      </c>
      <c r="BT38" s="13">
        <f t="shared" si="7"/>
        <v>8691.109999999999</v>
      </c>
      <c r="BU38" s="8">
        <v>0</v>
      </c>
      <c r="BV38" s="8">
        <v>639.52</v>
      </c>
      <c r="BW38" s="8">
        <v>42.88</v>
      </c>
      <c r="BX38" s="8">
        <v>744.13</v>
      </c>
      <c r="BY38" s="8">
        <v>206.23</v>
      </c>
      <c r="BZ38" s="8">
        <v>98.99</v>
      </c>
      <c r="CA38" s="8">
        <v>28.87</v>
      </c>
      <c r="CB38" s="8">
        <v>642.43</v>
      </c>
      <c r="CC38" s="8">
        <v>0</v>
      </c>
      <c r="CD38" s="8">
        <v>0</v>
      </c>
      <c r="CE38" s="8">
        <v>0</v>
      </c>
      <c r="CF38" s="8">
        <v>43.04</v>
      </c>
      <c r="CG38" s="8">
        <v>0</v>
      </c>
      <c r="CH38" s="8">
        <v>52.7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4189.26</v>
      </c>
      <c r="CT38" s="8">
        <v>683.33</v>
      </c>
      <c r="CU38" s="8">
        <v>155.47</v>
      </c>
      <c r="CV38" s="8">
        <v>990.81</v>
      </c>
      <c r="CW38" s="8">
        <v>145.05</v>
      </c>
      <c r="CX38" s="8">
        <v>0</v>
      </c>
      <c r="CY38" s="8">
        <v>28.4</v>
      </c>
      <c r="CZ38" s="9">
        <f t="shared" si="8"/>
        <v>14981.430000000002</v>
      </c>
    </row>
    <row r="39" spans="1:104" ht="14.25">
      <c r="A39" s="7" t="s">
        <v>120</v>
      </c>
      <c r="B39" s="7">
        <v>10303</v>
      </c>
      <c r="C39" s="7" t="s">
        <v>121</v>
      </c>
      <c r="D39" s="7" t="s">
        <v>122</v>
      </c>
      <c r="E39" s="16" t="s">
        <v>298</v>
      </c>
      <c r="F39" s="7" t="s">
        <v>311</v>
      </c>
      <c r="G39" s="7" t="s">
        <v>291</v>
      </c>
      <c r="H39" s="7" t="s">
        <v>57</v>
      </c>
      <c r="I39" s="12">
        <f t="shared" si="0"/>
        <v>17027.79</v>
      </c>
      <c r="J39" s="13">
        <v>3442.9</v>
      </c>
      <c r="K39" s="13">
        <v>0</v>
      </c>
      <c r="L39" s="13">
        <v>1420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688.57</v>
      </c>
      <c r="U39" s="13">
        <v>0</v>
      </c>
      <c r="V39" s="13">
        <v>11476.32</v>
      </c>
      <c r="W39" s="13">
        <v>0</v>
      </c>
      <c r="X39" s="13">
        <v>0</v>
      </c>
      <c r="Y39" s="13">
        <f t="shared" si="1"/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f t="shared" si="2"/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f t="shared" si="3"/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f t="shared" si="4"/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2">
        <f t="shared" si="5"/>
        <v>0</v>
      </c>
      <c r="BR39" s="13">
        <v>0</v>
      </c>
      <c r="BS39" s="13">
        <f t="shared" si="6"/>
        <v>17027.79</v>
      </c>
      <c r="BT39" s="13">
        <f t="shared" si="7"/>
        <v>7650.34</v>
      </c>
      <c r="BU39" s="8">
        <v>0</v>
      </c>
      <c r="BV39" s="8">
        <v>652.58</v>
      </c>
      <c r="BW39" s="8">
        <v>59.99</v>
      </c>
      <c r="BX39" s="8">
        <v>743.45</v>
      </c>
      <c r="BY39" s="8">
        <v>1569.49</v>
      </c>
      <c r="BZ39" s="8">
        <v>125.56</v>
      </c>
      <c r="CA39" s="8">
        <v>36.62</v>
      </c>
      <c r="CB39" s="8">
        <v>531.81</v>
      </c>
      <c r="CC39" s="8">
        <v>0</v>
      </c>
      <c r="CD39" s="8">
        <v>0</v>
      </c>
      <c r="CE39" s="8">
        <v>0</v>
      </c>
      <c r="CF39" s="8">
        <v>114.76</v>
      </c>
      <c r="CG39" s="8">
        <v>0</v>
      </c>
      <c r="CH39" s="8">
        <v>121.65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8.86</v>
      </c>
      <c r="CP39" s="8">
        <v>110.73</v>
      </c>
      <c r="CQ39" s="8">
        <v>2.58</v>
      </c>
      <c r="CR39" s="8">
        <v>30.31</v>
      </c>
      <c r="CS39" s="8">
        <v>0</v>
      </c>
      <c r="CT39" s="8">
        <v>0</v>
      </c>
      <c r="CU39" s="8">
        <v>2685.17</v>
      </c>
      <c r="CV39" s="8">
        <v>0</v>
      </c>
      <c r="CW39" s="8">
        <v>828.38</v>
      </c>
      <c r="CX39" s="8">
        <v>0</v>
      </c>
      <c r="CY39" s="8">
        <v>28.4</v>
      </c>
      <c r="CZ39" s="9">
        <f t="shared" si="8"/>
        <v>9377.45</v>
      </c>
    </row>
    <row r="40" spans="1:104" ht="14.25">
      <c r="A40" s="7" t="s">
        <v>124</v>
      </c>
      <c r="B40" s="7">
        <v>10315</v>
      </c>
      <c r="C40" s="7" t="s">
        <v>121</v>
      </c>
      <c r="D40" s="7" t="s">
        <v>122</v>
      </c>
      <c r="E40" s="16" t="s">
        <v>298</v>
      </c>
      <c r="F40" s="7" t="s">
        <v>303</v>
      </c>
      <c r="G40" s="7" t="s">
        <v>291</v>
      </c>
      <c r="H40" s="7" t="s">
        <v>12</v>
      </c>
      <c r="I40" s="12">
        <f t="shared" si="0"/>
        <v>17933.77</v>
      </c>
      <c r="J40" s="13">
        <v>3310.48</v>
      </c>
      <c r="K40" s="13">
        <v>0</v>
      </c>
      <c r="L40" s="13">
        <v>1420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2168.37</v>
      </c>
      <c r="U40" s="13">
        <v>0</v>
      </c>
      <c r="V40" s="13">
        <v>11034.92</v>
      </c>
      <c r="W40" s="13">
        <v>0</v>
      </c>
      <c r="X40" s="13">
        <v>-110.09</v>
      </c>
      <c r="Y40" s="13">
        <f t="shared" si="1"/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f t="shared" si="2"/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f t="shared" si="3"/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f t="shared" si="4"/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2">
        <f t="shared" si="5"/>
        <v>0</v>
      </c>
      <c r="BR40" s="13">
        <v>0</v>
      </c>
      <c r="BS40" s="13">
        <f t="shared" si="6"/>
        <v>17933.77</v>
      </c>
      <c r="BT40" s="13">
        <f t="shared" si="7"/>
        <v>5134.69</v>
      </c>
      <c r="BU40" s="8">
        <v>0</v>
      </c>
      <c r="BV40" s="8">
        <v>125.33</v>
      </c>
      <c r="BW40" s="8">
        <v>43.59</v>
      </c>
      <c r="BX40" s="8">
        <v>3.63</v>
      </c>
      <c r="BY40" s="8">
        <v>653.96</v>
      </c>
      <c r="BZ40" s="8">
        <v>125.56</v>
      </c>
      <c r="CA40" s="8">
        <v>36.62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132.03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8.86</v>
      </c>
      <c r="CP40" s="8">
        <v>46.14</v>
      </c>
      <c r="CQ40" s="8">
        <v>2.58</v>
      </c>
      <c r="CR40" s="8">
        <v>30.31</v>
      </c>
      <c r="CS40" s="8">
        <v>0</v>
      </c>
      <c r="CT40" s="8">
        <v>0</v>
      </c>
      <c r="CU40" s="8">
        <v>3069.3</v>
      </c>
      <c r="CV40" s="8">
        <v>0</v>
      </c>
      <c r="CW40" s="8">
        <v>828.38</v>
      </c>
      <c r="CX40" s="8">
        <v>0</v>
      </c>
      <c r="CY40" s="8">
        <v>28.4</v>
      </c>
      <c r="CZ40" s="9">
        <f t="shared" si="8"/>
        <v>12799.080000000002</v>
      </c>
    </row>
    <row r="41" spans="1:104" ht="14.25">
      <c r="A41" s="7" t="s">
        <v>85</v>
      </c>
      <c r="B41" s="7">
        <v>10327</v>
      </c>
      <c r="C41" s="7" t="s">
        <v>86</v>
      </c>
      <c r="D41" s="7" t="s">
        <v>87</v>
      </c>
      <c r="E41" s="16" t="s">
        <v>298</v>
      </c>
      <c r="F41" s="7" t="s">
        <v>303</v>
      </c>
      <c r="G41" s="7" t="s">
        <v>291</v>
      </c>
      <c r="H41" s="7" t="s">
        <v>57</v>
      </c>
      <c r="I41" s="12">
        <f t="shared" si="0"/>
        <v>13763.369999999999</v>
      </c>
      <c r="J41" s="13">
        <v>0</v>
      </c>
      <c r="K41" s="13">
        <v>0</v>
      </c>
      <c r="L41" s="13">
        <v>1420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1308.45</v>
      </c>
      <c r="U41" s="13">
        <v>0</v>
      </c>
      <c r="V41" s="13">
        <v>11034.92</v>
      </c>
      <c r="W41" s="13">
        <v>0</v>
      </c>
      <c r="X41" s="13">
        <v>0</v>
      </c>
      <c r="Y41" s="13">
        <f t="shared" si="1"/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f t="shared" si="2"/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f t="shared" si="3"/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f t="shared" si="4"/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12">
        <f t="shared" si="5"/>
        <v>0</v>
      </c>
      <c r="BR41" s="13">
        <v>0</v>
      </c>
      <c r="BS41" s="13">
        <f t="shared" si="6"/>
        <v>13763.369999999999</v>
      </c>
      <c r="BT41" s="13">
        <f t="shared" si="7"/>
        <v>3873.76</v>
      </c>
      <c r="BU41" s="8">
        <v>0</v>
      </c>
      <c r="BV41" s="8">
        <v>0</v>
      </c>
      <c r="BW41" s="8">
        <v>32.16</v>
      </c>
      <c r="BX41" s="8">
        <v>739.69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2245.13</v>
      </c>
      <c r="CV41" s="8">
        <v>0</v>
      </c>
      <c r="CW41" s="8">
        <v>828.38</v>
      </c>
      <c r="CX41" s="8">
        <v>0</v>
      </c>
      <c r="CY41" s="8">
        <v>28.4</v>
      </c>
      <c r="CZ41" s="9">
        <f t="shared" si="8"/>
        <v>9889.609999999999</v>
      </c>
    </row>
    <row r="42" spans="1:104" ht="14.25">
      <c r="A42" s="7" t="s">
        <v>105</v>
      </c>
      <c r="B42" s="7">
        <v>10339</v>
      </c>
      <c r="C42" s="7" t="s">
        <v>86</v>
      </c>
      <c r="D42" s="7" t="s">
        <v>103</v>
      </c>
      <c r="E42" s="16" t="s">
        <v>298</v>
      </c>
      <c r="F42" s="7" t="s">
        <v>311</v>
      </c>
      <c r="G42" s="7" t="s">
        <v>291</v>
      </c>
      <c r="H42" s="7" t="s">
        <v>106</v>
      </c>
      <c r="I42" s="12">
        <f t="shared" si="0"/>
        <v>15327.75</v>
      </c>
      <c r="J42" s="13">
        <v>0</v>
      </c>
      <c r="K42" s="13">
        <v>0</v>
      </c>
      <c r="L42" s="13">
        <v>1420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2431.43</v>
      </c>
      <c r="U42" s="13">
        <v>0</v>
      </c>
      <c r="V42" s="13">
        <v>11476.32</v>
      </c>
      <c r="W42" s="13">
        <v>0</v>
      </c>
      <c r="X42" s="13">
        <v>0</v>
      </c>
      <c r="Y42" s="13">
        <f t="shared" si="1"/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f t="shared" si="2"/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f t="shared" si="3"/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f t="shared" si="4"/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12">
        <f t="shared" si="5"/>
        <v>0</v>
      </c>
      <c r="BR42" s="13">
        <v>0</v>
      </c>
      <c r="BS42" s="13">
        <f t="shared" si="6"/>
        <v>15327.75</v>
      </c>
      <c r="BT42" s="13">
        <f t="shared" si="7"/>
        <v>3975.77</v>
      </c>
      <c r="BU42" s="8">
        <v>0</v>
      </c>
      <c r="BV42" s="8">
        <v>0</v>
      </c>
      <c r="BW42" s="8">
        <v>0</v>
      </c>
      <c r="BX42" s="8">
        <v>0</v>
      </c>
      <c r="BY42" s="8">
        <v>261.58</v>
      </c>
      <c r="BZ42" s="8">
        <v>125.56</v>
      </c>
      <c r="CA42" s="8">
        <v>36.62</v>
      </c>
      <c r="CB42" s="8">
        <v>0</v>
      </c>
      <c r="CC42" s="8">
        <v>0</v>
      </c>
      <c r="CD42" s="8">
        <v>0</v>
      </c>
      <c r="CE42" s="8">
        <v>0</v>
      </c>
      <c r="CF42" s="8">
        <v>114.76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8.86</v>
      </c>
      <c r="CP42" s="8">
        <v>18.45</v>
      </c>
      <c r="CQ42" s="8">
        <v>2.58</v>
      </c>
      <c r="CR42" s="8">
        <v>0</v>
      </c>
      <c r="CS42" s="8">
        <v>0</v>
      </c>
      <c r="CT42" s="8">
        <v>0</v>
      </c>
      <c r="CU42" s="8">
        <v>2550.58</v>
      </c>
      <c r="CV42" s="8">
        <v>0</v>
      </c>
      <c r="CW42" s="8">
        <v>828.38</v>
      </c>
      <c r="CX42" s="8">
        <v>0</v>
      </c>
      <c r="CY42" s="8">
        <v>28.4</v>
      </c>
      <c r="CZ42" s="9">
        <f t="shared" si="8"/>
        <v>11351.98</v>
      </c>
    </row>
    <row r="43" spans="1:104" ht="14.25">
      <c r="A43" s="7" t="s">
        <v>188</v>
      </c>
      <c r="B43" s="7">
        <v>10340</v>
      </c>
      <c r="C43" s="7" t="s">
        <v>161</v>
      </c>
      <c r="D43" s="7" t="s">
        <v>189</v>
      </c>
      <c r="E43" s="16" t="s">
        <v>298</v>
      </c>
      <c r="F43" s="7" t="s">
        <v>315</v>
      </c>
      <c r="G43" s="7" t="s">
        <v>291</v>
      </c>
      <c r="H43" s="7" t="s">
        <v>16</v>
      </c>
      <c r="I43" s="12">
        <f t="shared" si="0"/>
        <v>7854.219999999999</v>
      </c>
      <c r="J43" s="13">
        <v>981.42</v>
      </c>
      <c r="K43" s="13">
        <v>0</v>
      </c>
      <c r="L43" s="13">
        <v>1420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2181.39</v>
      </c>
      <c r="U43" s="13">
        <v>0</v>
      </c>
      <c r="V43" s="13">
        <v>3271.41</v>
      </c>
      <c r="W43" s="13">
        <v>0</v>
      </c>
      <c r="X43" s="13">
        <v>0</v>
      </c>
      <c r="Y43" s="13">
        <f t="shared" si="1"/>
        <v>2053.89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2053.89</v>
      </c>
      <c r="AH43" s="13">
        <f t="shared" si="2"/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f t="shared" si="3"/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f t="shared" si="4"/>
        <v>0</v>
      </c>
      <c r="BG43" s="13">
        <v>0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2">
        <f t="shared" si="5"/>
        <v>0</v>
      </c>
      <c r="BR43" s="13">
        <v>0</v>
      </c>
      <c r="BS43" s="13">
        <f t="shared" si="6"/>
        <v>9908.109999999999</v>
      </c>
      <c r="BT43" s="13">
        <f t="shared" si="7"/>
        <v>2093.85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1237.07</v>
      </c>
      <c r="CV43" s="8">
        <v>0</v>
      </c>
      <c r="CW43" s="8">
        <v>828.38</v>
      </c>
      <c r="CX43" s="8">
        <v>0</v>
      </c>
      <c r="CY43" s="8">
        <v>28.4</v>
      </c>
      <c r="CZ43" s="9">
        <f t="shared" si="8"/>
        <v>7814.259999999998</v>
      </c>
    </row>
    <row r="44" spans="1:104" ht="14.25">
      <c r="A44" s="7" t="s">
        <v>223</v>
      </c>
      <c r="B44" s="7">
        <v>10352</v>
      </c>
      <c r="C44" s="7" t="s">
        <v>192</v>
      </c>
      <c r="D44" s="7" t="s">
        <v>195</v>
      </c>
      <c r="E44" s="16" t="s">
        <v>298</v>
      </c>
      <c r="F44" s="7" t="s">
        <v>313</v>
      </c>
      <c r="G44" s="7" t="s">
        <v>291</v>
      </c>
      <c r="H44" s="7" t="s">
        <v>43</v>
      </c>
      <c r="I44" s="12">
        <f t="shared" si="0"/>
        <v>7274.74</v>
      </c>
      <c r="J44" s="13">
        <v>1291.49</v>
      </c>
      <c r="K44" s="13">
        <v>0</v>
      </c>
      <c r="L44" s="13">
        <v>1420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258.29</v>
      </c>
      <c r="U44" s="13">
        <v>0</v>
      </c>
      <c r="V44" s="13">
        <v>4304.96</v>
      </c>
      <c r="W44" s="13">
        <v>0</v>
      </c>
      <c r="X44" s="13">
        <v>0</v>
      </c>
      <c r="Y44" s="13">
        <f t="shared" si="1"/>
        <v>3128.56</v>
      </c>
      <c r="Z44" s="13">
        <v>385.3</v>
      </c>
      <c r="AA44" s="13">
        <v>0</v>
      </c>
      <c r="AB44" s="13">
        <v>0</v>
      </c>
      <c r="AC44" s="13">
        <v>332.28</v>
      </c>
      <c r="AD44" s="13">
        <v>59.61</v>
      </c>
      <c r="AE44" s="13">
        <v>112.32</v>
      </c>
      <c r="AF44" s="13">
        <v>1881.37</v>
      </c>
      <c r="AG44" s="13">
        <v>357.68</v>
      </c>
      <c r="AH44" s="13">
        <f t="shared" si="2"/>
        <v>432</v>
      </c>
      <c r="AI44" s="13">
        <v>0</v>
      </c>
      <c r="AJ44" s="13">
        <v>432</v>
      </c>
      <c r="AK44" s="13">
        <v>0</v>
      </c>
      <c r="AL44" s="13">
        <v>0</v>
      </c>
      <c r="AM44" s="13">
        <f t="shared" si="3"/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f t="shared" si="4"/>
        <v>0</v>
      </c>
      <c r="BG44" s="13">
        <v>0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2">
        <f t="shared" si="5"/>
        <v>0</v>
      </c>
      <c r="BR44" s="13">
        <v>0</v>
      </c>
      <c r="BS44" s="13">
        <f t="shared" si="6"/>
        <v>10835.3</v>
      </c>
      <c r="BT44" s="13">
        <f t="shared" si="7"/>
        <v>4236.98</v>
      </c>
      <c r="BU44" s="8">
        <v>0</v>
      </c>
      <c r="BV44" s="8">
        <v>39.25</v>
      </c>
      <c r="BW44" s="8">
        <v>186.57</v>
      </c>
      <c r="BX44" s="8">
        <v>688.92</v>
      </c>
      <c r="BY44" s="8">
        <v>269.5</v>
      </c>
      <c r="BZ44" s="8">
        <v>86.24</v>
      </c>
      <c r="CA44" s="8">
        <v>25.15</v>
      </c>
      <c r="CB44" s="8">
        <v>551.66</v>
      </c>
      <c r="CC44" s="8">
        <v>259.82</v>
      </c>
      <c r="CD44" s="8">
        <v>0</v>
      </c>
      <c r="CE44" s="8">
        <v>0</v>
      </c>
      <c r="CF44" s="8">
        <v>43.04</v>
      </c>
      <c r="CG44" s="8">
        <v>0</v>
      </c>
      <c r="CH44" s="8">
        <v>45.63</v>
      </c>
      <c r="CI44" s="8">
        <v>0</v>
      </c>
      <c r="CJ44" s="8">
        <v>0</v>
      </c>
      <c r="CK44" s="8">
        <v>0</v>
      </c>
      <c r="CL44" s="8">
        <v>0</v>
      </c>
      <c r="CM44" s="8">
        <v>0</v>
      </c>
      <c r="CN44" s="8">
        <v>0</v>
      </c>
      <c r="CO44" s="8">
        <v>0</v>
      </c>
      <c r="CP44" s="8">
        <v>0</v>
      </c>
      <c r="CQ44" s="8">
        <v>0</v>
      </c>
      <c r="CR44" s="8">
        <v>20.2</v>
      </c>
      <c r="CS44" s="8">
        <v>0</v>
      </c>
      <c r="CT44" s="8">
        <v>0</v>
      </c>
      <c r="CU44" s="8">
        <v>1164.22</v>
      </c>
      <c r="CV44" s="8">
        <v>0</v>
      </c>
      <c r="CW44" s="8">
        <v>828.38</v>
      </c>
      <c r="CX44" s="8">
        <v>0</v>
      </c>
      <c r="CY44" s="8">
        <v>28.4</v>
      </c>
      <c r="CZ44" s="9">
        <f t="shared" si="8"/>
        <v>6598.32</v>
      </c>
    </row>
    <row r="45" spans="1:104" ht="14.25">
      <c r="A45" s="7" t="s">
        <v>166</v>
      </c>
      <c r="B45" s="7">
        <v>10364</v>
      </c>
      <c r="C45" s="7" t="s">
        <v>161</v>
      </c>
      <c r="D45" s="7" t="s">
        <v>162</v>
      </c>
      <c r="E45" s="16" t="s">
        <v>298</v>
      </c>
      <c r="F45" s="7" t="s">
        <v>315</v>
      </c>
      <c r="G45" s="7" t="s">
        <v>291</v>
      </c>
      <c r="H45" s="7" t="s">
        <v>57</v>
      </c>
      <c r="I45" s="12">
        <f t="shared" si="0"/>
        <v>6533.16</v>
      </c>
      <c r="J45" s="13">
        <v>0</v>
      </c>
      <c r="K45" s="13">
        <v>0</v>
      </c>
      <c r="L45" s="13">
        <v>1420</v>
      </c>
      <c r="M45" s="13">
        <v>0</v>
      </c>
      <c r="N45" s="13">
        <v>765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1076.75</v>
      </c>
      <c r="U45" s="13">
        <v>0</v>
      </c>
      <c r="V45" s="13">
        <v>3271.41</v>
      </c>
      <c r="W45" s="13">
        <v>0</v>
      </c>
      <c r="X45" s="13">
        <v>0</v>
      </c>
      <c r="Y45" s="13">
        <f t="shared" si="1"/>
        <v>1333.1</v>
      </c>
      <c r="Z45" s="13">
        <v>32.83</v>
      </c>
      <c r="AA45" s="13">
        <v>0</v>
      </c>
      <c r="AB45" s="13">
        <v>0</v>
      </c>
      <c r="AC45" s="13">
        <v>185.75</v>
      </c>
      <c r="AD45" s="13">
        <v>0</v>
      </c>
      <c r="AE45" s="13">
        <v>1114.52</v>
      </c>
      <c r="AF45" s="13">
        <v>0</v>
      </c>
      <c r="AG45" s="13">
        <v>0</v>
      </c>
      <c r="AH45" s="13">
        <f t="shared" si="2"/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f t="shared" si="3"/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f t="shared" si="4"/>
        <v>0</v>
      </c>
      <c r="BG45" s="13">
        <v>0</v>
      </c>
      <c r="BH45" s="13">
        <v>0</v>
      </c>
      <c r="BI45" s="13">
        <v>0</v>
      </c>
      <c r="BJ45" s="13">
        <v>0</v>
      </c>
      <c r="BK45" s="13">
        <v>0</v>
      </c>
      <c r="BL45" s="13">
        <v>0</v>
      </c>
      <c r="BM45" s="13">
        <v>0</v>
      </c>
      <c r="BN45" s="13">
        <v>0</v>
      </c>
      <c r="BO45" s="13">
        <v>0</v>
      </c>
      <c r="BP45" s="13">
        <v>0</v>
      </c>
      <c r="BQ45" s="12">
        <f t="shared" si="5"/>
        <v>0</v>
      </c>
      <c r="BR45" s="13">
        <v>0</v>
      </c>
      <c r="BS45" s="13">
        <f t="shared" si="6"/>
        <v>7866.26</v>
      </c>
      <c r="BT45" s="13">
        <f t="shared" si="7"/>
        <v>2911.19</v>
      </c>
      <c r="BU45" s="8">
        <v>0</v>
      </c>
      <c r="BV45" s="8">
        <v>108.41</v>
      </c>
      <c r="BW45" s="8">
        <v>32.16</v>
      </c>
      <c r="BX45" s="8">
        <v>512.76</v>
      </c>
      <c r="BY45" s="8">
        <v>322.31</v>
      </c>
      <c r="BZ45" s="8">
        <v>61.88</v>
      </c>
      <c r="CA45" s="8">
        <v>18.05</v>
      </c>
      <c r="CB45" s="8">
        <v>506.84</v>
      </c>
      <c r="CC45" s="8">
        <v>0</v>
      </c>
      <c r="CD45" s="8">
        <v>0</v>
      </c>
      <c r="CE45" s="8">
        <v>0</v>
      </c>
      <c r="CF45" s="8">
        <v>32.71</v>
      </c>
      <c r="CG45" s="8">
        <v>0</v>
      </c>
      <c r="CH45" s="8">
        <v>43.48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0</v>
      </c>
      <c r="CQ45" s="8">
        <v>0</v>
      </c>
      <c r="CR45" s="8">
        <v>20.2</v>
      </c>
      <c r="CS45" s="8">
        <v>0</v>
      </c>
      <c r="CT45" s="8">
        <v>0</v>
      </c>
      <c r="CU45" s="8">
        <v>485.34</v>
      </c>
      <c r="CV45" s="8">
        <v>0</v>
      </c>
      <c r="CW45" s="8">
        <v>738.65</v>
      </c>
      <c r="CX45" s="8">
        <v>0</v>
      </c>
      <c r="CY45" s="8">
        <v>28.4</v>
      </c>
      <c r="CZ45" s="9">
        <f t="shared" si="8"/>
        <v>4955.07</v>
      </c>
    </row>
    <row r="46" spans="1:104" ht="14.25">
      <c r="A46" s="7" t="s">
        <v>224</v>
      </c>
      <c r="B46" s="7">
        <v>10376</v>
      </c>
      <c r="C46" s="7" t="s">
        <v>192</v>
      </c>
      <c r="D46" s="7" t="s">
        <v>195</v>
      </c>
      <c r="E46" s="16" t="s">
        <v>298</v>
      </c>
      <c r="F46" s="7" t="s">
        <v>313</v>
      </c>
      <c r="G46" s="7" t="s">
        <v>291</v>
      </c>
      <c r="H46" s="7" t="s">
        <v>43</v>
      </c>
      <c r="I46" s="12">
        <f t="shared" si="0"/>
        <v>7274.74</v>
      </c>
      <c r="J46" s="13">
        <v>1291.49</v>
      </c>
      <c r="K46" s="13">
        <v>0</v>
      </c>
      <c r="L46" s="13">
        <v>1420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258.29</v>
      </c>
      <c r="U46" s="13">
        <v>0</v>
      </c>
      <c r="V46" s="13">
        <v>4304.96</v>
      </c>
      <c r="W46" s="13">
        <v>0</v>
      </c>
      <c r="X46" s="13">
        <v>0</v>
      </c>
      <c r="Y46" s="13">
        <f t="shared" si="1"/>
        <v>6156.98</v>
      </c>
      <c r="Z46" s="13">
        <v>565.05</v>
      </c>
      <c r="AA46" s="13">
        <v>0</v>
      </c>
      <c r="AB46" s="13">
        <v>0</v>
      </c>
      <c r="AC46" s="13">
        <v>798.85</v>
      </c>
      <c r="AD46" s="13">
        <v>0</v>
      </c>
      <c r="AE46" s="13">
        <v>1083.87</v>
      </c>
      <c r="AF46" s="13">
        <v>3709.21</v>
      </c>
      <c r="AG46" s="13">
        <v>0</v>
      </c>
      <c r="AH46" s="13">
        <f t="shared" si="2"/>
        <v>1292.72</v>
      </c>
      <c r="AI46" s="13">
        <v>1292.72</v>
      </c>
      <c r="AJ46" s="13">
        <v>0</v>
      </c>
      <c r="AK46" s="13">
        <v>0</v>
      </c>
      <c r="AL46" s="13">
        <v>0</v>
      </c>
      <c r="AM46" s="13">
        <f t="shared" si="3"/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f t="shared" si="4"/>
        <v>0</v>
      </c>
      <c r="BG46" s="13">
        <v>0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0</v>
      </c>
      <c r="BN46" s="13">
        <v>0</v>
      </c>
      <c r="BO46" s="13">
        <v>0</v>
      </c>
      <c r="BP46" s="13">
        <v>0</v>
      </c>
      <c r="BQ46" s="12">
        <f t="shared" si="5"/>
        <v>0</v>
      </c>
      <c r="BR46" s="13">
        <v>0</v>
      </c>
      <c r="BS46" s="13">
        <f t="shared" si="6"/>
        <v>14724.439999999999</v>
      </c>
      <c r="BT46" s="13">
        <f t="shared" si="7"/>
        <v>8027.12</v>
      </c>
      <c r="BU46" s="8">
        <v>0</v>
      </c>
      <c r="BV46" s="8">
        <v>37.63</v>
      </c>
      <c r="BW46" s="8">
        <v>2974.33</v>
      </c>
      <c r="BX46" s="8">
        <v>688.76</v>
      </c>
      <c r="BY46" s="8">
        <v>261.58</v>
      </c>
      <c r="BZ46" s="8">
        <v>125.56</v>
      </c>
      <c r="CA46" s="8">
        <v>36.62</v>
      </c>
      <c r="CB46" s="8">
        <v>646.91</v>
      </c>
      <c r="CC46" s="8">
        <v>0</v>
      </c>
      <c r="CD46" s="8">
        <v>0</v>
      </c>
      <c r="CE46" s="8">
        <v>0</v>
      </c>
      <c r="CF46" s="8">
        <v>43.04</v>
      </c>
      <c r="CG46" s="8">
        <v>0</v>
      </c>
      <c r="CH46" s="8">
        <v>45.63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8.86</v>
      </c>
      <c r="CP46" s="8">
        <v>18.45</v>
      </c>
      <c r="CQ46" s="8">
        <v>2.58</v>
      </c>
      <c r="CR46" s="8">
        <v>0</v>
      </c>
      <c r="CS46" s="8">
        <v>0</v>
      </c>
      <c r="CT46" s="8">
        <v>0</v>
      </c>
      <c r="CU46" s="8">
        <v>2280.39</v>
      </c>
      <c r="CV46" s="8">
        <v>0</v>
      </c>
      <c r="CW46" s="8">
        <v>828.38</v>
      </c>
      <c r="CX46" s="8">
        <v>0</v>
      </c>
      <c r="CY46" s="8">
        <v>28.4</v>
      </c>
      <c r="CZ46" s="9">
        <f t="shared" si="8"/>
        <v>6697.319999999999</v>
      </c>
    </row>
    <row r="47" spans="1:104" ht="14.25">
      <c r="A47" s="7" t="s">
        <v>168</v>
      </c>
      <c r="B47" s="7">
        <v>10388</v>
      </c>
      <c r="C47" s="7" t="s">
        <v>161</v>
      </c>
      <c r="D47" s="7" t="s">
        <v>162</v>
      </c>
      <c r="E47" s="16" t="s">
        <v>298</v>
      </c>
      <c r="F47" s="7" t="s">
        <v>315</v>
      </c>
      <c r="G47" s="7" t="s">
        <v>291</v>
      </c>
      <c r="H47" s="7" t="s">
        <v>7</v>
      </c>
      <c r="I47" s="12">
        <f t="shared" si="0"/>
        <v>9567.77</v>
      </c>
      <c r="J47" s="13">
        <v>0</v>
      </c>
      <c r="K47" s="13">
        <v>0</v>
      </c>
      <c r="L47" s="13">
        <v>1420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4876.36</v>
      </c>
      <c r="U47" s="13">
        <v>0</v>
      </c>
      <c r="V47" s="13">
        <v>3271.41</v>
      </c>
      <c r="W47" s="13">
        <v>0</v>
      </c>
      <c r="X47" s="13">
        <v>0</v>
      </c>
      <c r="Y47" s="13">
        <f t="shared" si="1"/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f t="shared" si="2"/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f t="shared" si="3"/>
        <v>3750.8900000000003</v>
      </c>
      <c r="AN47" s="13">
        <v>0</v>
      </c>
      <c r="AO47" s="13">
        <v>937.72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812.73</v>
      </c>
      <c r="BB47" s="13">
        <v>1455.2</v>
      </c>
      <c r="BC47" s="13">
        <v>0</v>
      </c>
      <c r="BD47" s="13">
        <v>545.24</v>
      </c>
      <c r="BE47" s="13">
        <v>0</v>
      </c>
      <c r="BF47" s="13">
        <f t="shared" si="4"/>
        <v>0</v>
      </c>
      <c r="BG47" s="13">
        <v>0</v>
      </c>
      <c r="BH47" s="13">
        <v>0</v>
      </c>
      <c r="BI47" s="13">
        <v>0</v>
      </c>
      <c r="BJ47" s="13">
        <v>0</v>
      </c>
      <c r="BK47" s="13">
        <v>0</v>
      </c>
      <c r="BL47" s="13">
        <v>0</v>
      </c>
      <c r="BM47" s="13">
        <v>0</v>
      </c>
      <c r="BN47" s="13">
        <v>0</v>
      </c>
      <c r="BO47" s="13">
        <v>0</v>
      </c>
      <c r="BP47" s="13">
        <v>0</v>
      </c>
      <c r="BQ47" s="12">
        <f t="shared" si="5"/>
        <v>0</v>
      </c>
      <c r="BR47" s="13">
        <v>0</v>
      </c>
      <c r="BS47" s="13">
        <f t="shared" si="6"/>
        <v>13318.66</v>
      </c>
      <c r="BT47" s="13">
        <f t="shared" si="7"/>
        <v>7040.660000000001</v>
      </c>
      <c r="BU47" s="8">
        <v>0</v>
      </c>
      <c r="BV47" s="8">
        <v>921.48</v>
      </c>
      <c r="BW47" s="8">
        <v>60</v>
      </c>
      <c r="BX47" s="8">
        <v>743.61</v>
      </c>
      <c r="BY47" s="8">
        <v>421.63</v>
      </c>
      <c r="BZ47" s="8">
        <v>101.19</v>
      </c>
      <c r="CA47" s="8">
        <v>29.51</v>
      </c>
      <c r="CB47" s="8">
        <v>0</v>
      </c>
      <c r="CC47" s="8">
        <v>0</v>
      </c>
      <c r="CD47" s="8">
        <v>1612.96</v>
      </c>
      <c r="CE47" s="8">
        <v>0</v>
      </c>
      <c r="CF47" s="8">
        <v>0</v>
      </c>
      <c r="CG47" s="8">
        <v>0</v>
      </c>
      <c r="CH47" s="8">
        <v>81.48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8.86</v>
      </c>
      <c r="CP47" s="8">
        <v>36.91</v>
      </c>
      <c r="CQ47" s="8">
        <v>2.58</v>
      </c>
      <c r="CR47" s="8">
        <v>0</v>
      </c>
      <c r="CS47" s="8">
        <v>1357.97</v>
      </c>
      <c r="CT47" s="8">
        <v>361.3</v>
      </c>
      <c r="CU47" s="8">
        <v>652.06</v>
      </c>
      <c r="CV47" s="8">
        <v>153.64</v>
      </c>
      <c r="CW47" s="8">
        <v>467.08</v>
      </c>
      <c r="CX47" s="8">
        <v>0</v>
      </c>
      <c r="CY47" s="8">
        <v>28.4</v>
      </c>
      <c r="CZ47" s="9">
        <f t="shared" si="8"/>
        <v>6277.999999999999</v>
      </c>
    </row>
    <row r="48" spans="1:104" ht="14.25">
      <c r="A48" s="7" t="s">
        <v>240</v>
      </c>
      <c r="B48" s="7">
        <v>10390</v>
      </c>
      <c r="C48" s="7" t="s">
        <v>192</v>
      </c>
      <c r="D48" s="7" t="s">
        <v>228</v>
      </c>
      <c r="E48" s="16" t="s">
        <v>298</v>
      </c>
      <c r="F48" s="7" t="s">
        <v>314</v>
      </c>
      <c r="G48" s="7" t="s">
        <v>291</v>
      </c>
      <c r="H48" s="7" t="s">
        <v>57</v>
      </c>
      <c r="I48" s="12">
        <f t="shared" si="0"/>
        <v>8026.02</v>
      </c>
      <c r="J48" s="13">
        <v>1343.15</v>
      </c>
      <c r="K48" s="13">
        <v>0</v>
      </c>
      <c r="L48" s="13">
        <v>1420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785.71</v>
      </c>
      <c r="U48" s="13">
        <v>0</v>
      </c>
      <c r="V48" s="13">
        <v>4477.16</v>
      </c>
      <c r="W48" s="13">
        <v>0</v>
      </c>
      <c r="X48" s="13">
        <v>0</v>
      </c>
      <c r="Y48" s="13">
        <f t="shared" si="1"/>
        <v>1163.52</v>
      </c>
      <c r="Z48" s="13">
        <v>11.3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165.43</v>
      </c>
      <c r="AG48" s="13">
        <v>986.79</v>
      </c>
      <c r="AH48" s="13">
        <f t="shared" si="2"/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f t="shared" si="3"/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f t="shared" si="4"/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0</v>
      </c>
      <c r="BM48" s="13">
        <v>0</v>
      </c>
      <c r="BN48" s="13">
        <v>0</v>
      </c>
      <c r="BO48" s="13">
        <v>0</v>
      </c>
      <c r="BP48" s="13">
        <v>0</v>
      </c>
      <c r="BQ48" s="12">
        <f t="shared" si="5"/>
        <v>0</v>
      </c>
      <c r="BR48" s="13">
        <v>0</v>
      </c>
      <c r="BS48" s="13">
        <f t="shared" si="6"/>
        <v>9189.54</v>
      </c>
      <c r="BT48" s="13">
        <f t="shared" si="7"/>
        <v>3917.2000000000003</v>
      </c>
      <c r="BU48" s="8">
        <v>63</v>
      </c>
      <c r="BV48" s="8">
        <v>262.55</v>
      </c>
      <c r="BW48" s="8">
        <v>206.4</v>
      </c>
      <c r="BX48" s="8">
        <v>743.61</v>
      </c>
      <c r="BY48" s="8">
        <v>0</v>
      </c>
      <c r="BZ48" s="8">
        <v>0</v>
      </c>
      <c r="CA48" s="8">
        <v>0</v>
      </c>
      <c r="CB48" s="8">
        <v>679.94</v>
      </c>
      <c r="CC48" s="8">
        <v>0</v>
      </c>
      <c r="CD48" s="8">
        <v>0</v>
      </c>
      <c r="CE48" s="8">
        <v>0</v>
      </c>
      <c r="CF48" s="8">
        <v>44.77</v>
      </c>
      <c r="CG48" s="8">
        <v>0</v>
      </c>
      <c r="CH48" s="8">
        <v>52.63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0</v>
      </c>
      <c r="CP48" s="8">
        <v>0</v>
      </c>
      <c r="CQ48" s="8">
        <v>0</v>
      </c>
      <c r="CR48" s="8">
        <v>20.2</v>
      </c>
      <c r="CS48" s="8">
        <v>0</v>
      </c>
      <c r="CT48" s="8">
        <v>0</v>
      </c>
      <c r="CU48" s="8">
        <v>987.32</v>
      </c>
      <c r="CV48" s="8">
        <v>0</v>
      </c>
      <c r="CW48" s="8">
        <v>828.38</v>
      </c>
      <c r="CX48" s="8">
        <v>0</v>
      </c>
      <c r="CY48" s="8">
        <v>28.4</v>
      </c>
      <c r="CZ48" s="9">
        <f t="shared" si="8"/>
        <v>5272.34</v>
      </c>
    </row>
    <row r="49" spans="1:104" ht="14.25">
      <c r="A49" s="7" t="s">
        <v>100</v>
      </c>
      <c r="B49" s="7">
        <v>10406</v>
      </c>
      <c r="C49" s="7" t="s">
        <v>86</v>
      </c>
      <c r="D49" s="7" t="s">
        <v>101</v>
      </c>
      <c r="E49" s="16" t="s">
        <v>336</v>
      </c>
      <c r="F49" s="7" t="s">
        <v>316</v>
      </c>
      <c r="G49" s="7" t="s">
        <v>291</v>
      </c>
      <c r="H49" s="7" t="s">
        <v>16</v>
      </c>
      <c r="I49" s="12">
        <f t="shared" si="0"/>
        <v>19440.54</v>
      </c>
      <c r="J49" s="13">
        <v>0</v>
      </c>
      <c r="K49" s="13">
        <v>0</v>
      </c>
      <c r="L49" s="13">
        <v>1420</v>
      </c>
      <c r="M49" s="13">
        <v>0</v>
      </c>
      <c r="N49" s="13">
        <v>0</v>
      </c>
      <c r="O49" s="13">
        <v>0</v>
      </c>
      <c r="P49" s="13">
        <v>0</v>
      </c>
      <c r="Q49" s="13">
        <v>3000</v>
      </c>
      <c r="R49" s="13">
        <v>0</v>
      </c>
      <c r="S49" s="13">
        <v>0</v>
      </c>
      <c r="T49" s="13">
        <v>3085.17</v>
      </c>
      <c r="U49" s="13">
        <v>0</v>
      </c>
      <c r="V49" s="13">
        <v>11935.37</v>
      </c>
      <c r="W49" s="13">
        <v>0</v>
      </c>
      <c r="X49" s="13">
        <v>0</v>
      </c>
      <c r="Y49" s="13">
        <f t="shared" si="1"/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f t="shared" si="2"/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f t="shared" si="3"/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f t="shared" si="4"/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2">
        <f t="shared" si="5"/>
        <v>0</v>
      </c>
      <c r="BR49" s="13">
        <v>0</v>
      </c>
      <c r="BS49" s="13">
        <f t="shared" si="6"/>
        <v>19440.54</v>
      </c>
      <c r="BT49" s="13">
        <f t="shared" si="7"/>
        <v>6535.7699999999995</v>
      </c>
      <c r="BU49" s="8">
        <v>0</v>
      </c>
      <c r="BV49" s="8">
        <v>261.24</v>
      </c>
      <c r="BW49" s="8">
        <v>32.16</v>
      </c>
      <c r="BX49" s="8">
        <v>743.45</v>
      </c>
      <c r="BY49" s="8">
        <v>653.96</v>
      </c>
      <c r="BZ49" s="8">
        <v>125.56</v>
      </c>
      <c r="CA49" s="8">
        <v>36.62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150.21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8.86</v>
      </c>
      <c r="CP49" s="8">
        <v>46.14</v>
      </c>
      <c r="CQ49" s="8">
        <v>2.58</v>
      </c>
      <c r="CR49" s="8">
        <v>0</v>
      </c>
      <c r="CS49" s="8">
        <v>0</v>
      </c>
      <c r="CT49" s="8">
        <v>0</v>
      </c>
      <c r="CU49" s="8">
        <v>3618.21</v>
      </c>
      <c r="CV49" s="8">
        <v>0</v>
      </c>
      <c r="CW49" s="8">
        <v>828.38</v>
      </c>
      <c r="CX49" s="8">
        <v>0</v>
      </c>
      <c r="CY49" s="8">
        <v>28.4</v>
      </c>
      <c r="CZ49" s="9">
        <f t="shared" si="8"/>
        <v>12904.77</v>
      </c>
    </row>
    <row r="50" spans="1:104" ht="14.25">
      <c r="A50" s="7" t="s">
        <v>93</v>
      </c>
      <c r="B50" s="7">
        <v>10418</v>
      </c>
      <c r="C50" s="7" t="s">
        <v>86</v>
      </c>
      <c r="D50" s="7" t="s">
        <v>94</v>
      </c>
      <c r="E50" s="16" t="s">
        <v>298</v>
      </c>
      <c r="F50" s="7" t="s">
        <v>316</v>
      </c>
      <c r="G50" s="7" t="s">
        <v>291</v>
      </c>
      <c r="H50" s="7" t="s">
        <v>47</v>
      </c>
      <c r="I50" s="12">
        <f t="shared" si="0"/>
        <v>16688.43</v>
      </c>
      <c r="J50" s="13">
        <v>0</v>
      </c>
      <c r="K50" s="13">
        <v>0</v>
      </c>
      <c r="L50" s="13">
        <v>1420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3333.06</v>
      </c>
      <c r="U50" s="13">
        <v>0</v>
      </c>
      <c r="V50" s="13">
        <v>11935.37</v>
      </c>
      <c r="W50" s="13">
        <v>0</v>
      </c>
      <c r="X50" s="13">
        <v>0</v>
      </c>
      <c r="Y50" s="13">
        <f t="shared" si="1"/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f t="shared" si="2"/>
        <v>600</v>
      </c>
      <c r="AI50" s="13">
        <v>0</v>
      </c>
      <c r="AJ50" s="13">
        <v>600</v>
      </c>
      <c r="AK50" s="13">
        <v>0</v>
      </c>
      <c r="AL50" s="13">
        <v>0</v>
      </c>
      <c r="AM50" s="13">
        <f t="shared" si="3"/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f t="shared" si="4"/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0</v>
      </c>
      <c r="BP50" s="13">
        <v>0</v>
      </c>
      <c r="BQ50" s="12">
        <f t="shared" si="5"/>
        <v>0</v>
      </c>
      <c r="BR50" s="13">
        <v>0</v>
      </c>
      <c r="BS50" s="13">
        <f t="shared" si="6"/>
        <v>17288.43</v>
      </c>
      <c r="BT50" s="13">
        <f t="shared" si="7"/>
        <v>3958.4300000000003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8">
        <v>0</v>
      </c>
      <c r="CS50" s="8">
        <v>0</v>
      </c>
      <c r="CT50" s="8">
        <v>0</v>
      </c>
      <c r="CU50" s="8">
        <v>3101.65</v>
      </c>
      <c r="CV50" s="8">
        <v>0</v>
      </c>
      <c r="CW50" s="8">
        <v>828.38</v>
      </c>
      <c r="CX50" s="8">
        <v>0</v>
      </c>
      <c r="CY50" s="8">
        <v>28.4</v>
      </c>
      <c r="CZ50" s="9">
        <f t="shared" si="8"/>
        <v>13330</v>
      </c>
    </row>
    <row r="51" spans="1:104" ht="14.25">
      <c r="A51" s="7" t="s">
        <v>225</v>
      </c>
      <c r="B51" s="7">
        <v>10420</v>
      </c>
      <c r="C51" s="7" t="s">
        <v>192</v>
      </c>
      <c r="D51" s="7" t="s">
        <v>195</v>
      </c>
      <c r="E51" s="16" t="s">
        <v>298</v>
      </c>
      <c r="F51" s="7" t="s">
        <v>313</v>
      </c>
      <c r="G51" s="7" t="s">
        <v>291</v>
      </c>
      <c r="H51" s="7" t="s">
        <v>57</v>
      </c>
      <c r="I51" s="12">
        <f t="shared" si="0"/>
        <v>7791.83</v>
      </c>
      <c r="J51" s="13">
        <v>1291.49</v>
      </c>
      <c r="K51" s="13">
        <v>0</v>
      </c>
      <c r="L51" s="13">
        <v>1420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775.38</v>
      </c>
      <c r="U51" s="13">
        <v>0</v>
      </c>
      <c r="V51" s="13">
        <v>4304.96</v>
      </c>
      <c r="W51" s="13">
        <v>0</v>
      </c>
      <c r="X51" s="13">
        <v>0</v>
      </c>
      <c r="Y51" s="13">
        <f t="shared" si="1"/>
        <v>2083.09</v>
      </c>
      <c r="Z51" s="13">
        <v>238.94</v>
      </c>
      <c r="AA51" s="13">
        <v>0</v>
      </c>
      <c r="AB51" s="13">
        <v>0</v>
      </c>
      <c r="AC51" s="13">
        <v>212.65</v>
      </c>
      <c r="AD51" s="13">
        <v>50.8</v>
      </c>
      <c r="AE51" s="13">
        <v>0</v>
      </c>
      <c r="AF51" s="13">
        <v>1275.88</v>
      </c>
      <c r="AG51" s="13">
        <v>304.82</v>
      </c>
      <c r="AH51" s="13">
        <f t="shared" si="2"/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f t="shared" si="3"/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f t="shared" si="4"/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0</v>
      </c>
      <c r="BQ51" s="12">
        <f t="shared" si="5"/>
        <v>0</v>
      </c>
      <c r="BR51" s="13">
        <v>0</v>
      </c>
      <c r="BS51" s="13">
        <f t="shared" si="6"/>
        <v>9874.92</v>
      </c>
      <c r="BT51" s="13">
        <f t="shared" si="7"/>
        <v>3027.23</v>
      </c>
      <c r="BU51" s="8">
        <v>0</v>
      </c>
      <c r="BV51" s="8">
        <v>0</v>
      </c>
      <c r="BW51" s="8">
        <v>0</v>
      </c>
      <c r="BX51" s="8">
        <v>0</v>
      </c>
      <c r="BY51" s="8">
        <v>169.1</v>
      </c>
      <c r="BZ51" s="8">
        <v>81.17</v>
      </c>
      <c r="CA51" s="8">
        <v>23.67</v>
      </c>
      <c r="CB51" s="8">
        <v>629.86</v>
      </c>
      <c r="CC51" s="8">
        <v>0</v>
      </c>
      <c r="CD51" s="8">
        <v>0</v>
      </c>
      <c r="CE51" s="8">
        <v>0</v>
      </c>
      <c r="CF51" s="8">
        <v>43.04</v>
      </c>
      <c r="CG51" s="8">
        <v>0</v>
      </c>
      <c r="CH51" s="8">
        <v>50.8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20.2</v>
      </c>
      <c r="CS51" s="8">
        <v>0</v>
      </c>
      <c r="CT51" s="8">
        <v>0</v>
      </c>
      <c r="CU51" s="8">
        <v>1152.61</v>
      </c>
      <c r="CV51" s="8">
        <v>0</v>
      </c>
      <c r="CW51" s="8">
        <v>828.38</v>
      </c>
      <c r="CX51" s="8">
        <v>0</v>
      </c>
      <c r="CY51" s="8">
        <v>28.4</v>
      </c>
      <c r="CZ51" s="9">
        <f t="shared" si="8"/>
        <v>6847.6900000000005</v>
      </c>
    </row>
    <row r="52" spans="1:104" ht="14.25">
      <c r="A52" s="7" t="s">
        <v>205</v>
      </c>
      <c r="B52" s="7">
        <v>10431</v>
      </c>
      <c r="C52" s="7" t="s">
        <v>192</v>
      </c>
      <c r="D52" s="7" t="s">
        <v>195</v>
      </c>
      <c r="E52" s="16" t="s">
        <v>298</v>
      </c>
      <c r="F52" s="7" t="s">
        <v>314</v>
      </c>
      <c r="G52" s="7" t="s">
        <v>291</v>
      </c>
      <c r="H52" s="7" t="s">
        <v>57</v>
      </c>
      <c r="I52" s="12">
        <f t="shared" si="0"/>
        <v>8026.02</v>
      </c>
      <c r="J52" s="13">
        <v>1343.15</v>
      </c>
      <c r="K52" s="13">
        <v>0</v>
      </c>
      <c r="L52" s="13">
        <v>1420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785.71</v>
      </c>
      <c r="U52" s="13">
        <v>0</v>
      </c>
      <c r="V52" s="13">
        <v>4477.16</v>
      </c>
      <c r="W52" s="13">
        <v>0</v>
      </c>
      <c r="X52" s="13">
        <v>0</v>
      </c>
      <c r="Y52" s="13">
        <f t="shared" si="1"/>
        <v>1063.19</v>
      </c>
      <c r="Z52" s="13">
        <v>340.8</v>
      </c>
      <c r="AA52" s="13">
        <v>0</v>
      </c>
      <c r="AB52" s="13">
        <v>0</v>
      </c>
      <c r="AC52" s="13">
        <v>14.24</v>
      </c>
      <c r="AD52" s="13">
        <v>88.96</v>
      </c>
      <c r="AE52" s="13">
        <v>85.45</v>
      </c>
      <c r="AF52" s="13">
        <v>0</v>
      </c>
      <c r="AG52" s="13">
        <v>533.74</v>
      </c>
      <c r="AH52" s="13">
        <f t="shared" si="2"/>
        <v>500</v>
      </c>
      <c r="AI52" s="13">
        <v>0</v>
      </c>
      <c r="AJ52" s="13">
        <v>100</v>
      </c>
      <c r="AK52" s="13">
        <v>400</v>
      </c>
      <c r="AL52" s="13">
        <v>0</v>
      </c>
      <c r="AM52" s="13">
        <f t="shared" si="3"/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f t="shared" si="4"/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2">
        <f t="shared" si="5"/>
        <v>0</v>
      </c>
      <c r="BR52" s="13">
        <v>0</v>
      </c>
      <c r="BS52" s="13">
        <f t="shared" si="6"/>
        <v>9589.210000000001</v>
      </c>
      <c r="BT52" s="13">
        <f t="shared" si="7"/>
        <v>3785.5100000000007</v>
      </c>
      <c r="BU52" s="8">
        <v>0</v>
      </c>
      <c r="BV52" s="8">
        <v>73.29</v>
      </c>
      <c r="BW52" s="8">
        <v>147.59</v>
      </c>
      <c r="BX52" s="8">
        <v>743.61</v>
      </c>
      <c r="BY52" s="8">
        <v>383.46</v>
      </c>
      <c r="BZ52" s="8">
        <v>73.62</v>
      </c>
      <c r="CA52" s="8">
        <v>21.47</v>
      </c>
      <c r="CB52" s="8">
        <v>482.1</v>
      </c>
      <c r="CC52" s="8">
        <v>0</v>
      </c>
      <c r="CD52" s="8">
        <v>0</v>
      </c>
      <c r="CE52" s="8">
        <v>0</v>
      </c>
      <c r="CF52" s="8">
        <v>44.77</v>
      </c>
      <c r="CG52" s="8">
        <v>0</v>
      </c>
      <c r="CH52" s="8">
        <v>52.63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20.2</v>
      </c>
      <c r="CS52" s="8">
        <v>0</v>
      </c>
      <c r="CT52" s="8">
        <v>0</v>
      </c>
      <c r="CU52" s="8">
        <v>885.99</v>
      </c>
      <c r="CV52" s="8">
        <v>0</v>
      </c>
      <c r="CW52" s="8">
        <v>828.38</v>
      </c>
      <c r="CX52" s="8">
        <v>0</v>
      </c>
      <c r="CY52" s="8">
        <v>28.4</v>
      </c>
      <c r="CZ52" s="9">
        <f t="shared" si="8"/>
        <v>5803.700000000001</v>
      </c>
    </row>
    <row r="53" spans="1:104" ht="14.25">
      <c r="A53" s="7" t="s">
        <v>226</v>
      </c>
      <c r="B53" s="7">
        <v>10443</v>
      </c>
      <c r="C53" s="7" t="s">
        <v>192</v>
      </c>
      <c r="D53" s="7" t="s">
        <v>227</v>
      </c>
      <c r="E53" s="16" t="s">
        <v>298</v>
      </c>
      <c r="F53" s="7" t="s">
        <v>314</v>
      </c>
      <c r="G53" s="7" t="s">
        <v>291</v>
      </c>
      <c r="H53" s="7" t="s">
        <v>43</v>
      </c>
      <c r="I53" s="12">
        <f t="shared" si="0"/>
        <v>7508.93</v>
      </c>
      <c r="J53" s="13">
        <v>1343.15</v>
      </c>
      <c r="K53" s="13">
        <v>0</v>
      </c>
      <c r="L53" s="13">
        <v>1420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268.62</v>
      </c>
      <c r="U53" s="13">
        <v>0</v>
      </c>
      <c r="V53" s="13">
        <v>4477.16</v>
      </c>
      <c r="W53" s="13">
        <v>0</v>
      </c>
      <c r="X53" s="13">
        <v>0</v>
      </c>
      <c r="Y53" s="13">
        <f t="shared" si="1"/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f t="shared" si="2"/>
        <v>512</v>
      </c>
      <c r="AI53" s="13">
        <v>0</v>
      </c>
      <c r="AJ53" s="13">
        <v>512</v>
      </c>
      <c r="AK53" s="13">
        <v>0</v>
      </c>
      <c r="AL53" s="13">
        <v>0</v>
      </c>
      <c r="AM53" s="13">
        <f t="shared" si="3"/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f t="shared" si="4"/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12">
        <f t="shared" si="5"/>
        <v>0</v>
      </c>
      <c r="BR53" s="13">
        <v>0</v>
      </c>
      <c r="BS53" s="13">
        <f t="shared" si="6"/>
        <v>8020.93</v>
      </c>
      <c r="BT53" s="13">
        <f t="shared" si="7"/>
        <v>2909.7000000000003</v>
      </c>
      <c r="BU53" s="8">
        <v>0</v>
      </c>
      <c r="BV53" s="8">
        <v>34.04</v>
      </c>
      <c r="BW53" s="8">
        <v>114.41</v>
      </c>
      <c r="BX53" s="8">
        <v>716.59</v>
      </c>
      <c r="BY53" s="8">
        <v>913.34</v>
      </c>
      <c r="BZ53" s="8">
        <v>58.45</v>
      </c>
      <c r="CA53" s="8">
        <v>17.05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47.46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0</v>
      </c>
      <c r="CO53" s="8">
        <v>0</v>
      </c>
      <c r="CP53" s="8">
        <v>0</v>
      </c>
      <c r="CQ53" s="8">
        <v>0</v>
      </c>
      <c r="CR53" s="8">
        <v>20.2</v>
      </c>
      <c r="CS53" s="8">
        <v>0</v>
      </c>
      <c r="CT53" s="8">
        <v>0</v>
      </c>
      <c r="CU53" s="8">
        <v>271.14</v>
      </c>
      <c r="CV53" s="8">
        <v>0</v>
      </c>
      <c r="CW53" s="8">
        <v>688.62</v>
      </c>
      <c r="CX53" s="8">
        <v>0</v>
      </c>
      <c r="CY53" s="8">
        <v>28.4</v>
      </c>
      <c r="CZ53" s="9">
        <f t="shared" si="8"/>
        <v>5111.23</v>
      </c>
    </row>
    <row r="54" spans="1:104" ht="14.25">
      <c r="A54" s="7" t="s">
        <v>191</v>
      </c>
      <c r="B54" s="7">
        <v>10455</v>
      </c>
      <c r="C54" s="7" t="s">
        <v>192</v>
      </c>
      <c r="D54" s="7" t="s">
        <v>193</v>
      </c>
      <c r="E54" s="16" t="s">
        <v>298</v>
      </c>
      <c r="F54" s="7" t="s">
        <v>314</v>
      </c>
      <c r="G54" s="7" t="s">
        <v>291</v>
      </c>
      <c r="H54" s="7" t="s">
        <v>106</v>
      </c>
      <c r="I54" s="12">
        <f t="shared" si="0"/>
        <v>9418.45</v>
      </c>
      <c r="J54" s="13">
        <v>1343.15</v>
      </c>
      <c r="K54" s="13">
        <v>0</v>
      </c>
      <c r="L54" s="13">
        <v>1420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2178.14</v>
      </c>
      <c r="U54" s="13">
        <v>0</v>
      </c>
      <c r="V54" s="13">
        <v>4477.16</v>
      </c>
      <c r="W54" s="13">
        <v>0</v>
      </c>
      <c r="X54" s="13">
        <v>0</v>
      </c>
      <c r="Y54" s="13">
        <f t="shared" si="1"/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f t="shared" si="2"/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f t="shared" si="3"/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f t="shared" si="4"/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13">
        <v>0</v>
      </c>
      <c r="BQ54" s="12">
        <f t="shared" si="5"/>
        <v>0</v>
      </c>
      <c r="BR54" s="13">
        <v>0</v>
      </c>
      <c r="BS54" s="13">
        <f t="shared" si="6"/>
        <v>9418.45</v>
      </c>
      <c r="BT54" s="13">
        <f t="shared" si="7"/>
        <v>5162.5599999999995</v>
      </c>
      <c r="BU54" s="8">
        <v>0</v>
      </c>
      <c r="BV54" s="8">
        <v>1710.45</v>
      </c>
      <c r="BW54" s="8">
        <v>169.71</v>
      </c>
      <c r="BX54" s="8">
        <v>743.61</v>
      </c>
      <c r="BY54" s="8">
        <v>479.91</v>
      </c>
      <c r="BZ54" s="8">
        <v>76.79</v>
      </c>
      <c r="CA54" s="8">
        <v>22.4</v>
      </c>
      <c r="CB54" s="8">
        <v>0</v>
      </c>
      <c r="CC54" s="8">
        <v>0</v>
      </c>
      <c r="CD54" s="8">
        <v>0</v>
      </c>
      <c r="CE54" s="8">
        <v>0</v>
      </c>
      <c r="CF54" s="8">
        <v>44.77</v>
      </c>
      <c r="CG54" s="8">
        <v>0</v>
      </c>
      <c r="CH54" s="8">
        <v>66.55</v>
      </c>
      <c r="CI54" s="8">
        <v>0</v>
      </c>
      <c r="CJ54" s="8">
        <v>0</v>
      </c>
      <c r="CK54" s="8">
        <v>0</v>
      </c>
      <c r="CL54" s="8">
        <v>0</v>
      </c>
      <c r="CM54" s="8">
        <v>0</v>
      </c>
      <c r="CN54" s="8">
        <v>0</v>
      </c>
      <c r="CO54" s="8">
        <v>8.86</v>
      </c>
      <c r="CP54" s="8">
        <v>55.37</v>
      </c>
      <c r="CQ54" s="8">
        <v>2.58</v>
      </c>
      <c r="CR54" s="8">
        <v>0</v>
      </c>
      <c r="CS54" s="8">
        <v>0</v>
      </c>
      <c r="CT54" s="8">
        <v>0</v>
      </c>
      <c r="CU54" s="8">
        <v>924.78</v>
      </c>
      <c r="CV54" s="8">
        <v>0</v>
      </c>
      <c r="CW54" s="8">
        <v>828.38</v>
      </c>
      <c r="CX54" s="8">
        <v>0</v>
      </c>
      <c r="CY54" s="8">
        <v>28.4</v>
      </c>
      <c r="CZ54" s="9">
        <f t="shared" si="8"/>
        <v>4255.890000000001</v>
      </c>
    </row>
    <row r="55" spans="1:104" ht="14.25">
      <c r="A55" s="7" t="s">
        <v>115</v>
      </c>
      <c r="B55" s="7">
        <v>10467</v>
      </c>
      <c r="C55" s="7" t="s">
        <v>86</v>
      </c>
      <c r="D55" s="7" t="s">
        <v>116</v>
      </c>
      <c r="E55" s="16" t="s">
        <v>298</v>
      </c>
      <c r="F55" s="7" t="s">
        <v>316</v>
      </c>
      <c r="G55" s="7" t="s">
        <v>291</v>
      </c>
      <c r="H55" s="7" t="s">
        <v>114</v>
      </c>
      <c r="I55" s="12">
        <f t="shared" si="0"/>
        <v>15273.54</v>
      </c>
      <c r="J55" s="13">
        <v>0</v>
      </c>
      <c r="K55" s="13">
        <v>0</v>
      </c>
      <c r="L55" s="13">
        <v>1420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1918.17</v>
      </c>
      <c r="U55" s="13">
        <v>0</v>
      </c>
      <c r="V55" s="13">
        <v>11935.37</v>
      </c>
      <c r="W55" s="13">
        <v>0</v>
      </c>
      <c r="X55" s="13">
        <v>0</v>
      </c>
      <c r="Y55" s="13">
        <f t="shared" si="1"/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f t="shared" si="2"/>
        <v>1200</v>
      </c>
      <c r="AI55" s="13">
        <v>0</v>
      </c>
      <c r="AJ55" s="13">
        <v>600</v>
      </c>
      <c r="AK55" s="13">
        <v>600</v>
      </c>
      <c r="AL55" s="13">
        <v>0</v>
      </c>
      <c r="AM55" s="13">
        <f t="shared" si="3"/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f t="shared" si="4"/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2">
        <f t="shared" si="5"/>
        <v>0</v>
      </c>
      <c r="BR55" s="13">
        <v>0</v>
      </c>
      <c r="BS55" s="13">
        <f t="shared" si="6"/>
        <v>16473.54</v>
      </c>
      <c r="BT55" s="13">
        <f t="shared" si="7"/>
        <v>5772.54</v>
      </c>
      <c r="BU55" s="8">
        <v>105</v>
      </c>
      <c r="BV55" s="8">
        <v>40.33</v>
      </c>
      <c r="BW55" s="8">
        <v>159.97</v>
      </c>
      <c r="BX55" s="8">
        <v>743.72</v>
      </c>
      <c r="BY55" s="8">
        <v>1046.33</v>
      </c>
      <c r="BZ55" s="8">
        <v>125.56</v>
      </c>
      <c r="CA55" s="8">
        <v>36.62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138.54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8.86</v>
      </c>
      <c r="CP55" s="8">
        <v>55.37</v>
      </c>
      <c r="CQ55" s="8">
        <v>2.58</v>
      </c>
      <c r="CR55" s="8">
        <v>30.31</v>
      </c>
      <c r="CS55" s="8">
        <v>0</v>
      </c>
      <c r="CT55" s="8">
        <v>0</v>
      </c>
      <c r="CU55" s="8">
        <v>2422.57</v>
      </c>
      <c r="CV55" s="8">
        <v>0</v>
      </c>
      <c r="CW55" s="8">
        <v>828.38</v>
      </c>
      <c r="CX55" s="8">
        <v>0</v>
      </c>
      <c r="CY55" s="8">
        <v>28.4</v>
      </c>
      <c r="CZ55" s="9">
        <f t="shared" si="8"/>
        <v>10701</v>
      </c>
    </row>
    <row r="56" spans="1:104" ht="14.25">
      <c r="A56" s="7" t="s">
        <v>178</v>
      </c>
      <c r="B56" s="7">
        <v>10479</v>
      </c>
      <c r="C56" s="7" t="s">
        <v>161</v>
      </c>
      <c r="D56" s="7" t="s">
        <v>162</v>
      </c>
      <c r="E56" s="16" t="s">
        <v>298</v>
      </c>
      <c r="F56" s="7" t="s">
        <v>317</v>
      </c>
      <c r="G56" s="7" t="s">
        <v>291</v>
      </c>
      <c r="H56" s="7" t="s">
        <v>18</v>
      </c>
      <c r="I56" s="12">
        <f t="shared" si="0"/>
        <v>6727.1</v>
      </c>
      <c r="J56" s="13">
        <v>0</v>
      </c>
      <c r="K56" s="13">
        <v>0</v>
      </c>
      <c r="L56" s="13">
        <v>1420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2161.51</v>
      </c>
      <c r="U56" s="13">
        <v>0</v>
      </c>
      <c r="V56" s="13">
        <v>3145.59</v>
      </c>
      <c r="W56" s="13">
        <v>0</v>
      </c>
      <c r="X56" s="13">
        <v>0</v>
      </c>
      <c r="Y56" s="13">
        <f t="shared" si="1"/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f t="shared" si="2"/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f t="shared" si="3"/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f t="shared" si="4"/>
        <v>0</v>
      </c>
      <c r="BG56" s="13">
        <v>0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  <c r="BM56" s="13">
        <v>0</v>
      </c>
      <c r="BN56" s="13">
        <v>0</v>
      </c>
      <c r="BO56" s="13">
        <v>0</v>
      </c>
      <c r="BP56" s="13">
        <v>0</v>
      </c>
      <c r="BQ56" s="12">
        <f t="shared" si="5"/>
        <v>0</v>
      </c>
      <c r="BR56" s="13">
        <v>0</v>
      </c>
      <c r="BS56" s="13">
        <f t="shared" si="6"/>
        <v>6727.1</v>
      </c>
      <c r="BT56" s="13">
        <f t="shared" si="7"/>
        <v>3253.5600000000004</v>
      </c>
      <c r="BU56" s="8">
        <v>0</v>
      </c>
      <c r="BV56" s="8">
        <v>0</v>
      </c>
      <c r="BW56" s="8">
        <v>864.07</v>
      </c>
      <c r="BX56" s="8">
        <v>624.96</v>
      </c>
      <c r="BY56" s="8">
        <v>212.28</v>
      </c>
      <c r="BZ56" s="8">
        <v>50.95</v>
      </c>
      <c r="CA56" s="8">
        <v>14.86</v>
      </c>
      <c r="CB56" s="8">
        <v>460.72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53.07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0</v>
      </c>
      <c r="CO56" s="8">
        <v>0</v>
      </c>
      <c r="CP56" s="8">
        <v>0</v>
      </c>
      <c r="CQ56" s="8">
        <v>0</v>
      </c>
      <c r="CR56" s="8">
        <v>0</v>
      </c>
      <c r="CS56" s="8">
        <v>0</v>
      </c>
      <c r="CT56" s="8">
        <v>0</v>
      </c>
      <c r="CU56" s="8">
        <v>365.09</v>
      </c>
      <c r="CV56" s="8">
        <v>0</v>
      </c>
      <c r="CW56" s="8">
        <v>579.16</v>
      </c>
      <c r="CX56" s="8">
        <v>0</v>
      </c>
      <c r="CY56" s="8">
        <v>28.4</v>
      </c>
      <c r="CZ56" s="9">
        <f t="shared" si="8"/>
        <v>3473.54</v>
      </c>
    </row>
    <row r="57" spans="1:104" ht="14.25">
      <c r="A57" s="7" t="s">
        <v>179</v>
      </c>
      <c r="B57" s="7">
        <v>10480</v>
      </c>
      <c r="C57" s="7" t="s">
        <v>161</v>
      </c>
      <c r="D57" s="7" t="s">
        <v>162</v>
      </c>
      <c r="E57" s="16" t="s">
        <v>298</v>
      </c>
      <c r="F57" s="7" t="s">
        <v>317</v>
      </c>
      <c r="G57" s="7" t="s">
        <v>291</v>
      </c>
      <c r="H57" s="7" t="s">
        <v>57</v>
      </c>
      <c r="I57" s="12">
        <f t="shared" si="0"/>
        <v>7513.59</v>
      </c>
      <c r="J57" s="13">
        <v>0</v>
      </c>
      <c r="K57" s="13">
        <v>0</v>
      </c>
      <c r="L57" s="13">
        <v>1420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2948</v>
      </c>
      <c r="U57" s="13">
        <v>0</v>
      </c>
      <c r="V57" s="13">
        <v>3145.59</v>
      </c>
      <c r="W57" s="13">
        <v>0</v>
      </c>
      <c r="X57" s="13">
        <v>0</v>
      </c>
      <c r="Y57" s="13">
        <f t="shared" si="1"/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f t="shared" si="2"/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f t="shared" si="3"/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f t="shared" si="4"/>
        <v>0</v>
      </c>
      <c r="BG57" s="13">
        <v>0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  <c r="BM57" s="13">
        <v>0</v>
      </c>
      <c r="BN57" s="13">
        <v>0</v>
      </c>
      <c r="BO57" s="13">
        <v>0</v>
      </c>
      <c r="BP57" s="13">
        <v>0</v>
      </c>
      <c r="BQ57" s="12">
        <f t="shared" si="5"/>
        <v>0</v>
      </c>
      <c r="BR57" s="13">
        <v>0</v>
      </c>
      <c r="BS57" s="13">
        <f t="shared" si="6"/>
        <v>7513.59</v>
      </c>
      <c r="BT57" s="13">
        <f t="shared" si="7"/>
        <v>3163.21</v>
      </c>
      <c r="BU57" s="8">
        <v>0</v>
      </c>
      <c r="BV57" s="8">
        <v>86.8</v>
      </c>
      <c r="BW57" s="8">
        <v>221.27</v>
      </c>
      <c r="BX57" s="8">
        <v>716.71</v>
      </c>
      <c r="BY57" s="8">
        <v>243.74</v>
      </c>
      <c r="BZ57" s="8">
        <v>58.5</v>
      </c>
      <c r="CA57" s="8">
        <v>17.06</v>
      </c>
      <c r="CB57" s="8">
        <v>528.71</v>
      </c>
      <c r="CC57" s="8">
        <v>0</v>
      </c>
      <c r="CD57" s="8">
        <v>0</v>
      </c>
      <c r="CE57" s="8">
        <v>0</v>
      </c>
      <c r="CF57" s="8">
        <v>31.45</v>
      </c>
      <c r="CG57" s="8">
        <v>0</v>
      </c>
      <c r="CH57" s="8">
        <v>60.94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8.86</v>
      </c>
      <c r="CP57" s="8">
        <v>36.91</v>
      </c>
      <c r="CQ57" s="8">
        <v>2.58</v>
      </c>
      <c r="CR57" s="8">
        <v>20.2</v>
      </c>
      <c r="CS57" s="8">
        <v>0</v>
      </c>
      <c r="CT57" s="8">
        <v>0</v>
      </c>
      <c r="CU57" s="8">
        <v>411.81</v>
      </c>
      <c r="CV57" s="8">
        <v>0</v>
      </c>
      <c r="CW57" s="8">
        <v>689.27</v>
      </c>
      <c r="CX57" s="8">
        <v>0</v>
      </c>
      <c r="CY57" s="8">
        <v>28.4</v>
      </c>
      <c r="CZ57" s="9">
        <f t="shared" si="8"/>
        <v>4350.38</v>
      </c>
    </row>
    <row r="58" spans="1:104" ht="14.25">
      <c r="A58" s="7" t="s">
        <v>180</v>
      </c>
      <c r="B58" s="7">
        <v>10492</v>
      </c>
      <c r="C58" s="7" t="s">
        <v>161</v>
      </c>
      <c r="D58" s="7" t="s">
        <v>162</v>
      </c>
      <c r="E58" s="16" t="s">
        <v>298</v>
      </c>
      <c r="F58" s="7" t="s">
        <v>318</v>
      </c>
      <c r="G58" s="7" t="s">
        <v>291</v>
      </c>
      <c r="H58" s="7" t="s">
        <v>96</v>
      </c>
      <c r="I58" s="12">
        <f t="shared" si="0"/>
        <v>5120.04</v>
      </c>
      <c r="J58" s="13">
        <v>0</v>
      </c>
      <c r="K58" s="13">
        <v>0</v>
      </c>
      <c r="L58" s="13">
        <v>1420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791.77</v>
      </c>
      <c r="U58" s="13">
        <v>0</v>
      </c>
      <c r="V58" s="13">
        <v>2908.27</v>
      </c>
      <c r="W58" s="13">
        <v>0</v>
      </c>
      <c r="X58" s="13">
        <v>0</v>
      </c>
      <c r="Y58" s="13">
        <f t="shared" si="1"/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f t="shared" si="2"/>
        <v>1200</v>
      </c>
      <c r="AI58" s="13">
        <v>0</v>
      </c>
      <c r="AJ58" s="13">
        <v>600</v>
      </c>
      <c r="AK58" s="13">
        <v>600</v>
      </c>
      <c r="AL58" s="13">
        <v>0</v>
      </c>
      <c r="AM58" s="13">
        <f t="shared" si="3"/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f t="shared" si="4"/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2">
        <f t="shared" si="5"/>
        <v>0</v>
      </c>
      <c r="BR58" s="13">
        <v>0</v>
      </c>
      <c r="BS58" s="13">
        <f t="shared" si="6"/>
        <v>6320.04</v>
      </c>
      <c r="BT58" s="13">
        <f t="shared" si="7"/>
        <v>1801.1000000000001</v>
      </c>
      <c r="BU58" s="8">
        <v>0</v>
      </c>
      <c r="BV58" s="8">
        <v>75.27</v>
      </c>
      <c r="BW58" s="8">
        <v>241.51</v>
      </c>
      <c r="BX58" s="8">
        <v>416.21</v>
      </c>
      <c r="BY58" s="8">
        <v>74</v>
      </c>
      <c r="BZ58" s="8">
        <v>35.52</v>
      </c>
      <c r="CA58" s="8">
        <v>10.36</v>
      </c>
      <c r="CB58" s="8">
        <v>283.73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37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20.2</v>
      </c>
      <c r="CS58" s="8">
        <v>0</v>
      </c>
      <c r="CT58" s="8">
        <v>0</v>
      </c>
      <c r="CU58" s="8">
        <v>224.72</v>
      </c>
      <c r="CV58" s="8">
        <v>0</v>
      </c>
      <c r="CW58" s="8">
        <v>354.18</v>
      </c>
      <c r="CX58" s="8">
        <v>0</v>
      </c>
      <c r="CY58" s="8">
        <v>28.4</v>
      </c>
      <c r="CZ58" s="9">
        <f t="shared" si="8"/>
        <v>4518.94</v>
      </c>
    </row>
    <row r="59" spans="1:104" ht="14.25">
      <c r="A59" s="7" t="s">
        <v>181</v>
      </c>
      <c r="B59" s="7">
        <v>10509</v>
      </c>
      <c r="C59" s="7" t="s">
        <v>161</v>
      </c>
      <c r="D59" s="7" t="s">
        <v>162</v>
      </c>
      <c r="E59" s="16" t="s">
        <v>298</v>
      </c>
      <c r="F59" s="7" t="s">
        <v>317</v>
      </c>
      <c r="G59" s="7" t="s">
        <v>291</v>
      </c>
      <c r="H59" s="7" t="s">
        <v>12</v>
      </c>
      <c r="I59" s="12">
        <f t="shared" si="0"/>
        <v>5369.22</v>
      </c>
      <c r="J59" s="13">
        <v>0</v>
      </c>
      <c r="K59" s="13">
        <v>0</v>
      </c>
      <c r="L59" s="13">
        <v>1420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803.63</v>
      </c>
      <c r="U59" s="13">
        <v>0</v>
      </c>
      <c r="V59" s="13">
        <v>3145.59</v>
      </c>
      <c r="W59" s="13">
        <v>0</v>
      </c>
      <c r="X59" s="13">
        <v>0</v>
      </c>
      <c r="Y59" s="13">
        <f t="shared" si="1"/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f t="shared" si="2"/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f t="shared" si="3"/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f t="shared" si="4"/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0</v>
      </c>
      <c r="BO59" s="13">
        <v>0</v>
      </c>
      <c r="BP59" s="13">
        <v>0</v>
      </c>
      <c r="BQ59" s="12">
        <f t="shared" si="5"/>
        <v>0</v>
      </c>
      <c r="BR59" s="13">
        <v>0</v>
      </c>
      <c r="BS59" s="13">
        <f t="shared" si="6"/>
        <v>5369.22</v>
      </c>
      <c r="BT59" s="13">
        <f t="shared" si="7"/>
        <v>1649.95</v>
      </c>
      <c r="BU59" s="8">
        <v>0</v>
      </c>
      <c r="BV59" s="8">
        <v>41.95</v>
      </c>
      <c r="BW59" s="8">
        <v>32.16</v>
      </c>
      <c r="BX59" s="8">
        <v>443.86</v>
      </c>
      <c r="BY59" s="8">
        <v>0</v>
      </c>
      <c r="BZ59" s="8">
        <v>0</v>
      </c>
      <c r="CA59" s="8">
        <v>0</v>
      </c>
      <c r="CB59" s="8">
        <v>495.81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39.49</v>
      </c>
      <c r="CI59" s="8">
        <v>0</v>
      </c>
      <c r="CJ59" s="8">
        <v>0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8">
        <v>0</v>
      </c>
      <c r="CS59" s="8">
        <v>0</v>
      </c>
      <c r="CT59" s="8">
        <v>0</v>
      </c>
      <c r="CU59" s="8">
        <v>179.22</v>
      </c>
      <c r="CV59" s="8">
        <v>0</v>
      </c>
      <c r="CW59" s="8">
        <v>389.06</v>
      </c>
      <c r="CX59" s="8">
        <v>0</v>
      </c>
      <c r="CY59" s="8">
        <v>28.4</v>
      </c>
      <c r="CZ59" s="9">
        <f t="shared" si="8"/>
        <v>3719.2700000000004</v>
      </c>
    </row>
    <row r="60" spans="1:104" ht="14.25">
      <c r="A60" s="7" t="s">
        <v>182</v>
      </c>
      <c r="B60" s="7">
        <v>10510</v>
      </c>
      <c r="C60" s="7" t="s">
        <v>161</v>
      </c>
      <c r="D60" s="7" t="s">
        <v>162</v>
      </c>
      <c r="E60" s="16" t="s">
        <v>298</v>
      </c>
      <c r="F60" s="7" t="s">
        <v>318</v>
      </c>
      <c r="G60" s="7" t="s">
        <v>291</v>
      </c>
      <c r="H60" s="7" t="s">
        <v>57</v>
      </c>
      <c r="I60" s="12">
        <f t="shared" si="0"/>
        <v>5120.04</v>
      </c>
      <c r="J60" s="13">
        <v>0</v>
      </c>
      <c r="K60" s="13">
        <v>0</v>
      </c>
      <c r="L60" s="13">
        <v>1420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791.77</v>
      </c>
      <c r="U60" s="13">
        <v>0</v>
      </c>
      <c r="V60" s="13">
        <v>2908.27</v>
      </c>
      <c r="W60" s="13">
        <v>0</v>
      </c>
      <c r="X60" s="13">
        <v>0</v>
      </c>
      <c r="Y60" s="13">
        <f t="shared" si="1"/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f t="shared" si="2"/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f t="shared" si="3"/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f t="shared" si="4"/>
        <v>0</v>
      </c>
      <c r="BG60" s="13">
        <v>0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0</v>
      </c>
      <c r="BN60" s="13">
        <v>0</v>
      </c>
      <c r="BO60" s="13">
        <v>0</v>
      </c>
      <c r="BP60" s="13">
        <v>0</v>
      </c>
      <c r="BQ60" s="12">
        <f t="shared" si="5"/>
        <v>0</v>
      </c>
      <c r="BR60" s="13">
        <v>0</v>
      </c>
      <c r="BS60" s="13">
        <f t="shared" si="6"/>
        <v>5120.04</v>
      </c>
      <c r="BT60" s="13">
        <f t="shared" si="7"/>
        <v>1469.1200000000003</v>
      </c>
      <c r="BU60" s="8">
        <v>0</v>
      </c>
      <c r="BV60" s="8">
        <v>0</v>
      </c>
      <c r="BW60" s="8">
        <v>110.71</v>
      </c>
      <c r="BX60" s="8">
        <v>416.3</v>
      </c>
      <c r="BY60" s="8">
        <v>0</v>
      </c>
      <c r="BZ60" s="8">
        <v>0</v>
      </c>
      <c r="CA60" s="8">
        <v>0</v>
      </c>
      <c r="CB60" s="8">
        <v>354.61</v>
      </c>
      <c r="CC60" s="8">
        <v>0</v>
      </c>
      <c r="CD60" s="8">
        <v>0</v>
      </c>
      <c r="CE60" s="8">
        <v>0</v>
      </c>
      <c r="CF60" s="8">
        <v>29.08</v>
      </c>
      <c r="CG60" s="8">
        <v>0</v>
      </c>
      <c r="CH60" s="8">
        <v>37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20.2</v>
      </c>
      <c r="CS60" s="8">
        <v>0</v>
      </c>
      <c r="CT60" s="8">
        <v>0</v>
      </c>
      <c r="CU60" s="8">
        <v>118.64</v>
      </c>
      <c r="CV60" s="8">
        <v>0</v>
      </c>
      <c r="CW60" s="8">
        <v>354.18</v>
      </c>
      <c r="CX60" s="8">
        <v>0</v>
      </c>
      <c r="CY60" s="8">
        <v>28.4</v>
      </c>
      <c r="CZ60" s="9">
        <f t="shared" si="8"/>
        <v>3650.9199999999996</v>
      </c>
    </row>
    <row r="61" spans="1:104" ht="14.25">
      <c r="A61" s="7" t="s">
        <v>138</v>
      </c>
      <c r="B61" s="7">
        <v>10522</v>
      </c>
      <c r="C61" s="7" t="s">
        <v>121</v>
      </c>
      <c r="D61" s="7" t="s">
        <v>127</v>
      </c>
      <c r="E61" s="16" t="s">
        <v>298</v>
      </c>
      <c r="F61" s="7" t="s">
        <v>311</v>
      </c>
      <c r="G61" s="7" t="s">
        <v>291</v>
      </c>
      <c r="H61" s="7" t="s">
        <v>12</v>
      </c>
      <c r="I61" s="12">
        <f t="shared" si="0"/>
        <v>18491.91</v>
      </c>
      <c r="J61" s="13">
        <v>3442.9</v>
      </c>
      <c r="K61" s="13">
        <v>0</v>
      </c>
      <c r="L61" s="13">
        <v>1420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2152.69</v>
      </c>
      <c r="U61" s="13">
        <v>0</v>
      </c>
      <c r="V61" s="13">
        <v>11476.32</v>
      </c>
      <c r="W61" s="13">
        <v>0</v>
      </c>
      <c r="X61" s="13">
        <v>0</v>
      </c>
      <c r="Y61" s="13">
        <f t="shared" si="1"/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f t="shared" si="2"/>
        <v>533.71</v>
      </c>
      <c r="AI61" s="13">
        <v>0</v>
      </c>
      <c r="AJ61" s="13">
        <v>0</v>
      </c>
      <c r="AK61" s="13">
        <v>0</v>
      </c>
      <c r="AL61" s="13">
        <v>533.71</v>
      </c>
      <c r="AM61" s="13">
        <f t="shared" si="3"/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f t="shared" si="4"/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0</v>
      </c>
      <c r="BN61" s="13">
        <v>0</v>
      </c>
      <c r="BO61" s="13">
        <v>0</v>
      </c>
      <c r="BP61" s="13">
        <v>0</v>
      </c>
      <c r="BQ61" s="12">
        <f t="shared" si="5"/>
        <v>0</v>
      </c>
      <c r="BR61" s="13">
        <v>0</v>
      </c>
      <c r="BS61" s="13">
        <f t="shared" si="6"/>
        <v>19025.62</v>
      </c>
      <c r="BT61" s="13">
        <f t="shared" si="7"/>
        <v>8092.299999999999</v>
      </c>
      <c r="BU61" s="8">
        <v>0</v>
      </c>
      <c r="BV61" s="8">
        <v>147.97</v>
      </c>
      <c r="BW61" s="8">
        <v>162.53</v>
      </c>
      <c r="BX61" s="8">
        <v>743.45</v>
      </c>
      <c r="BY61" s="8">
        <v>853.6</v>
      </c>
      <c r="BZ61" s="8">
        <v>163.89</v>
      </c>
      <c r="CA61" s="8">
        <v>47.8</v>
      </c>
      <c r="CB61" s="8">
        <v>1417.59</v>
      </c>
      <c r="CC61" s="8">
        <v>0</v>
      </c>
      <c r="CD61" s="8">
        <v>0</v>
      </c>
      <c r="CE61" s="8">
        <v>0</v>
      </c>
      <c r="CF61" s="8">
        <v>0</v>
      </c>
      <c r="CG61" s="8">
        <v>25</v>
      </c>
      <c r="CH61" s="8">
        <v>136.29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11.81</v>
      </c>
      <c r="CP61" s="8">
        <v>61.52</v>
      </c>
      <c r="CQ61" s="8">
        <v>3.45</v>
      </c>
      <c r="CR61" s="8">
        <v>30.31</v>
      </c>
      <c r="CS61" s="8">
        <v>0</v>
      </c>
      <c r="CT61" s="8">
        <v>0</v>
      </c>
      <c r="CU61" s="8">
        <v>3430.31</v>
      </c>
      <c r="CV61" s="8">
        <v>0</v>
      </c>
      <c r="CW61" s="8">
        <v>828.38</v>
      </c>
      <c r="CX61" s="8">
        <v>0</v>
      </c>
      <c r="CY61" s="8">
        <v>28.4</v>
      </c>
      <c r="CZ61" s="9">
        <f t="shared" si="8"/>
        <v>10933.32</v>
      </c>
    </row>
    <row r="62" spans="1:104" ht="14.25">
      <c r="A62" s="7" t="s">
        <v>140</v>
      </c>
      <c r="B62" s="7">
        <v>10534</v>
      </c>
      <c r="C62" s="7" t="s">
        <v>121</v>
      </c>
      <c r="D62" s="7" t="s">
        <v>127</v>
      </c>
      <c r="E62" s="16" t="s">
        <v>298</v>
      </c>
      <c r="F62" s="7" t="s">
        <v>303</v>
      </c>
      <c r="G62" s="7" t="s">
        <v>291</v>
      </c>
      <c r="H62" s="7" t="s">
        <v>57</v>
      </c>
      <c r="I62" s="12">
        <f t="shared" si="0"/>
        <v>16963.5</v>
      </c>
      <c r="J62" s="13">
        <v>3310.48</v>
      </c>
      <c r="K62" s="13">
        <v>0</v>
      </c>
      <c r="L62" s="13">
        <v>1420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1198.1</v>
      </c>
      <c r="U62" s="13">
        <v>0</v>
      </c>
      <c r="V62" s="13">
        <v>11034.92</v>
      </c>
      <c r="W62" s="13">
        <v>0</v>
      </c>
      <c r="X62" s="13">
        <v>0</v>
      </c>
      <c r="Y62" s="13">
        <f t="shared" si="1"/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f t="shared" si="2"/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f t="shared" si="3"/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f t="shared" si="4"/>
        <v>0</v>
      </c>
      <c r="BG62" s="13">
        <v>0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13">
        <v>0</v>
      </c>
      <c r="BP62" s="13">
        <v>0</v>
      </c>
      <c r="BQ62" s="12">
        <f t="shared" si="5"/>
        <v>0</v>
      </c>
      <c r="BR62" s="13">
        <v>0</v>
      </c>
      <c r="BS62" s="13">
        <f t="shared" si="6"/>
        <v>16963.5</v>
      </c>
      <c r="BT62" s="13">
        <f t="shared" si="7"/>
        <v>4068.1500000000005</v>
      </c>
      <c r="BU62" s="8">
        <v>0</v>
      </c>
      <c r="BV62" s="8">
        <v>0</v>
      </c>
      <c r="BW62" s="8">
        <v>0</v>
      </c>
      <c r="BX62" s="8">
        <v>3.76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30.31</v>
      </c>
      <c r="CS62" s="8">
        <v>0</v>
      </c>
      <c r="CT62" s="8">
        <v>0</v>
      </c>
      <c r="CU62" s="8">
        <v>3177.3</v>
      </c>
      <c r="CV62" s="8">
        <v>0</v>
      </c>
      <c r="CW62" s="8">
        <v>828.38</v>
      </c>
      <c r="CX62" s="8">
        <v>0</v>
      </c>
      <c r="CY62" s="8">
        <v>28.4</v>
      </c>
      <c r="CZ62" s="9">
        <f t="shared" si="8"/>
        <v>12895.349999999999</v>
      </c>
    </row>
    <row r="63" spans="1:104" ht="14.25">
      <c r="A63" s="7" t="s">
        <v>207</v>
      </c>
      <c r="B63" s="7">
        <v>10546</v>
      </c>
      <c r="C63" s="7" t="s">
        <v>192</v>
      </c>
      <c r="D63" s="7" t="s">
        <v>195</v>
      </c>
      <c r="E63" s="16" t="s">
        <v>298</v>
      </c>
      <c r="F63" s="7" t="s">
        <v>313</v>
      </c>
      <c r="G63" s="7" t="s">
        <v>291</v>
      </c>
      <c r="H63" s="7" t="s">
        <v>57</v>
      </c>
      <c r="I63" s="12">
        <f t="shared" si="0"/>
        <v>7231.69</v>
      </c>
      <c r="J63" s="13">
        <v>1291.49</v>
      </c>
      <c r="K63" s="13">
        <v>0</v>
      </c>
      <c r="L63" s="13">
        <v>1420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215.24</v>
      </c>
      <c r="U63" s="13">
        <v>0</v>
      </c>
      <c r="V63" s="13">
        <v>4304.96</v>
      </c>
      <c r="W63" s="13">
        <v>0</v>
      </c>
      <c r="X63" s="13">
        <v>0</v>
      </c>
      <c r="Y63" s="13">
        <f t="shared" si="1"/>
        <v>180.81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180.81</v>
      </c>
      <c r="AH63" s="13">
        <f t="shared" si="2"/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f t="shared" si="3"/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3">
        <v>0</v>
      </c>
      <c r="BE63" s="13">
        <v>0</v>
      </c>
      <c r="BF63" s="13">
        <f t="shared" si="4"/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12">
        <f t="shared" si="5"/>
        <v>0</v>
      </c>
      <c r="BR63" s="13">
        <v>0</v>
      </c>
      <c r="BS63" s="13">
        <f t="shared" si="6"/>
        <v>7412.5</v>
      </c>
      <c r="BT63" s="13">
        <f t="shared" si="7"/>
        <v>2264.6400000000003</v>
      </c>
      <c r="BU63" s="8">
        <v>0</v>
      </c>
      <c r="BV63" s="8">
        <v>0</v>
      </c>
      <c r="BW63" s="8">
        <v>0</v>
      </c>
      <c r="BX63" s="8">
        <v>0</v>
      </c>
      <c r="BY63" s="8">
        <v>299.63</v>
      </c>
      <c r="BZ63" s="8">
        <v>57.53</v>
      </c>
      <c r="CA63" s="8">
        <v>16.78</v>
      </c>
      <c r="CB63" s="8">
        <v>640.79</v>
      </c>
      <c r="CC63" s="8">
        <v>0</v>
      </c>
      <c r="CD63" s="8">
        <v>0</v>
      </c>
      <c r="CE63" s="8">
        <v>0</v>
      </c>
      <c r="CF63" s="8">
        <v>43.04</v>
      </c>
      <c r="CG63" s="8">
        <v>0</v>
      </c>
      <c r="CH63" s="8">
        <v>45.2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0</v>
      </c>
      <c r="CP63" s="8">
        <v>0</v>
      </c>
      <c r="CQ63" s="8">
        <v>0</v>
      </c>
      <c r="CR63" s="8">
        <v>20.2</v>
      </c>
      <c r="CS63" s="8">
        <v>0</v>
      </c>
      <c r="CT63" s="8">
        <v>0</v>
      </c>
      <c r="CU63" s="8">
        <v>437.95</v>
      </c>
      <c r="CV63" s="8">
        <v>0</v>
      </c>
      <c r="CW63" s="8">
        <v>675.12</v>
      </c>
      <c r="CX63" s="8">
        <v>0</v>
      </c>
      <c r="CY63" s="8">
        <v>28.4</v>
      </c>
      <c r="CZ63" s="9">
        <f t="shared" si="8"/>
        <v>5147.86</v>
      </c>
    </row>
    <row r="64" spans="1:104" ht="14.25">
      <c r="A64" s="7" t="s">
        <v>208</v>
      </c>
      <c r="B64" s="7">
        <v>10558</v>
      </c>
      <c r="C64" s="7" t="s">
        <v>192</v>
      </c>
      <c r="D64" s="7" t="s">
        <v>195</v>
      </c>
      <c r="E64" s="16" t="s">
        <v>298</v>
      </c>
      <c r="F64" s="7" t="s">
        <v>319</v>
      </c>
      <c r="G64" s="7" t="s">
        <v>291</v>
      </c>
      <c r="H64" s="7" t="s">
        <v>57</v>
      </c>
      <c r="I64" s="12">
        <f t="shared" si="0"/>
        <v>7525.24</v>
      </c>
      <c r="J64" s="13">
        <v>1241.81</v>
      </c>
      <c r="K64" s="13">
        <v>0</v>
      </c>
      <c r="L64" s="13">
        <v>1420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724.05</v>
      </c>
      <c r="U64" s="13">
        <v>0</v>
      </c>
      <c r="V64" s="13">
        <v>4139.38</v>
      </c>
      <c r="W64" s="13">
        <v>0</v>
      </c>
      <c r="X64" s="13">
        <v>0</v>
      </c>
      <c r="Y64" s="13">
        <f t="shared" si="1"/>
        <v>1392.15</v>
      </c>
      <c r="Z64" s="13">
        <v>57.57</v>
      </c>
      <c r="AA64" s="13">
        <v>0</v>
      </c>
      <c r="AB64" s="13">
        <v>0</v>
      </c>
      <c r="AC64" s="13">
        <v>0</v>
      </c>
      <c r="AD64" s="13">
        <v>0</v>
      </c>
      <c r="AE64" s="13">
        <v>288.88</v>
      </c>
      <c r="AF64" s="13">
        <v>154.07</v>
      </c>
      <c r="AG64" s="13">
        <v>891.63</v>
      </c>
      <c r="AH64" s="13">
        <f t="shared" si="2"/>
        <v>1090</v>
      </c>
      <c r="AI64" s="13">
        <v>0</v>
      </c>
      <c r="AJ64" s="13">
        <v>545</v>
      </c>
      <c r="AK64" s="13">
        <v>545</v>
      </c>
      <c r="AL64" s="13">
        <v>0</v>
      </c>
      <c r="AM64" s="13">
        <f t="shared" si="3"/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f t="shared" si="4"/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12">
        <f t="shared" si="5"/>
        <v>0</v>
      </c>
      <c r="BR64" s="13">
        <v>0</v>
      </c>
      <c r="BS64" s="13">
        <f t="shared" si="6"/>
        <v>10007.39</v>
      </c>
      <c r="BT64" s="13">
        <f t="shared" si="7"/>
        <v>3717.23</v>
      </c>
      <c r="BU64" s="8">
        <v>0</v>
      </c>
      <c r="BV64" s="8">
        <v>0</v>
      </c>
      <c r="BW64" s="8">
        <v>63.72</v>
      </c>
      <c r="BX64" s="8">
        <v>714.31</v>
      </c>
      <c r="BY64" s="8">
        <v>449.84</v>
      </c>
      <c r="BZ64" s="8">
        <v>71.97</v>
      </c>
      <c r="CA64" s="8">
        <v>20.99</v>
      </c>
      <c r="CB64" s="8">
        <v>640.79</v>
      </c>
      <c r="CC64" s="8">
        <v>0</v>
      </c>
      <c r="CD64" s="8">
        <v>0</v>
      </c>
      <c r="CE64" s="8">
        <v>0</v>
      </c>
      <c r="CF64" s="8">
        <v>41.39</v>
      </c>
      <c r="CG64" s="8">
        <v>0</v>
      </c>
      <c r="CH64" s="8">
        <v>48.63</v>
      </c>
      <c r="CI64" s="8">
        <v>0</v>
      </c>
      <c r="CJ64" s="8">
        <v>0</v>
      </c>
      <c r="CK64" s="8">
        <v>0</v>
      </c>
      <c r="CL64" s="8">
        <v>0</v>
      </c>
      <c r="CM64" s="8">
        <v>0</v>
      </c>
      <c r="CN64" s="8">
        <v>0</v>
      </c>
      <c r="CO64" s="8">
        <v>0</v>
      </c>
      <c r="CP64" s="8">
        <v>0</v>
      </c>
      <c r="CQ64" s="8">
        <v>0</v>
      </c>
      <c r="CR64" s="8">
        <v>0</v>
      </c>
      <c r="CS64" s="8">
        <v>0</v>
      </c>
      <c r="CT64" s="8">
        <v>0</v>
      </c>
      <c r="CU64" s="8">
        <v>808.81</v>
      </c>
      <c r="CV64" s="8">
        <v>0</v>
      </c>
      <c r="CW64" s="8">
        <v>828.38</v>
      </c>
      <c r="CX64" s="8">
        <v>0</v>
      </c>
      <c r="CY64" s="8">
        <v>28.4</v>
      </c>
      <c r="CZ64" s="9">
        <f t="shared" si="8"/>
        <v>6290.16</v>
      </c>
    </row>
    <row r="65" spans="1:104" ht="14.25">
      <c r="A65" s="7" t="s">
        <v>209</v>
      </c>
      <c r="B65" s="7">
        <v>10560</v>
      </c>
      <c r="C65" s="7" t="s">
        <v>192</v>
      </c>
      <c r="D65" s="7" t="s">
        <v>195</v>
      </c>
      <c r="E65" s="16" t="s">
        <v>298</v>
      </c>
      <c r="F65" s="7" t="s">
        <v>319</v>
      </c>
      <c r="G65" s="7" t="s">
        <v>291</v>
      </c>
      <c r="H65" s="7" t="s">
        <v>43</v>
      </c>
      <c r="I65" s="12">
        <f t="shared" si="0"/>
        <v>7654.51</v>
      </c>
      <c r="J65" s="13">
        <v>1241.81</v>
      </c>
      <c r="K65" s="13">
        <v>0</v>
      </c>
      <c r="L65" s="13">
        <v>1420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853.32</v>
      </c>
      <c r="U65" s="13">
        <v>0</v>
      </c>
      <c r="V65" s="13">
        <v>4139.38</v>
      </c>
      <c r="W65" s="13">
        <v>0</v>
      </c>
      <c r="X65" s="13">
        <v>0</v>
      </c>
      <c r="Y65" s="13">
        <f t="shared" si="1"/>
        <v>1261.18</v>
      </c>
      <c r="Z65" s="13">
        <v>240.22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764.67</v>
      </c>
      <c r="AG65" s="13">
        <v>256.29</v>
      </c>
      <c r="AH65" s="13">
        <f t="shared" si="2"/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f t="shared" si="3"/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f t="shared" si="4"/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2">
        <f t="shared" si="5"/>
        <v>0</v>
      </c>
      <c r="BR65" s="13">
        <v>0</v>
      </c>
      <c r="BS65" s="13">
        <f t="shared" si="6"/>
        <v>8915.69</v>
      </c>
      <c r="BT65" s="13">
        <f t="shared" si="7"/>
        <v>2251.35</v>
      </c>
      <c r="BU65" s="8">
        <v>0</v>
      </c>
      <c r="BV65" s="8">
        <v>0</v>
      </c>
      <c r="BW65" s="8">
        <v>0</v>
      </c>
      <c r="BX65" s="8">
        <v>0</v>
      </c>
      <c r="BY65" s="8">
        <v>374.78</v>
      </c>
      <c r="BZ65" s="8">
        <v>71.96</v>
      </c>
      <c r="CA65" s="8">
        <v>20.99</v>
      </c>
      <c r="CB65" s="8">
        <v>0</v>
      </c>
      <c r="CC65" s="8">
        <v>0</v>
      </c>
      <c r="CD65" s="8">
        <v>0</v>
      </c>
      <c r="CE65" s="8">
        <v>0</v>
      </c>
      <c r="CF65" s="8">
        <v>41.39</v>
      </c>
      <c r="CG65" s="8">
        <v>0</v>
      </c>
      <c r="CH65" s="8">
        <v>49.93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8">
        <v>0</v>
      </c>
      <c r="CT65" s="8">
        <v>0</v>
      </c>
      <c r="CU65" s="8">
        <v>835.52</v>
      </c>
      <c r="CV65" s="8">
        <v>0</v>
      </c>
      <c r="CW65" s="8">
        <v>828.38</v>
      </c>
      <c r="CX65" s="8">
        <v>0</v>
      </c>
      <c r="CY65" s="8">
        <v>28.4</v>
      </c>
      <c r="CZ65" s="9">
        <f t="shared" si="8"/>
        <v>6664.34</v>
      </c>
    </row>
    <row r="66" spans="1:104" ht="14.25">
      <c r="A66" s="7" t="s">
        <v>190</v>
      </c>
      <c r="B66" s="7">
        <v>10571</v>
      </c>
      <c r="C66" s="7" t="s">
        <v>161</v>
      </c>
      <c r="D66" s="7" t="s">
        <v>189</v>
      </c>
      <c r="E66" s="16" t="s">
        <v>298</v>
      </c>
      <c r="F66" s="7" t="s">
        <v>317</v>
      </c>
      <c r="G66" s="7" t="s">
        <v>291</v>
      </c>
      <c r="H66" s="7" t="s">
        <v>16</v>
      </c>
      <c r="I66" s="12">
        <f t="shared" si="0"/>
        <v>6241.01</v>
      </c>
      <c r="J66" s="13">
        <v>943.68</v>
      </c>
      <c r="K66" s="13">
        <v>0</v>
      </c>
      <c r="L66" s="13">
        <v>1420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731.74</v>
      </c>
      <c r="U66" s="13">
        <v>0</v>
      </c>
      <c r="V66" s="13">
        <v>3145.59</v>
      </c>
      <c r="W66" s="13">
        <v>0</v>
      </c>
      <c r="X66" s="13">
        <v>0</v>
      </c>
      <c r="Y66" s="13">
        <f t="shared" si="1"/>
        <v>1146.74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261.42</v>
      </c>
      <c r="AF66" s="13">
        <v>0</v>
      </c>
      <c r="AG66" s="13">
        <v>885.32</v>
      </c>
      <c r="AH66" s="13">
        <f t="shared" si="2"/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f t="shared" si="3"/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f t="shared" si="4"/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12">
        <f t="shared" si="5"/>
        <v>0</v>
      </c>
      <c r="BR66" s="13">
        <v>0</v>
      </c>
      <c r="BS66" s="13">
        <f t="shared" si="6"/>
        <v>7387.75</v>
      </c>
      <c r="BT66" s="13">
        <f t="shared" si="7"/>
        <v>2431.95</v>
      </c>
      <c r="BU66" s="8">
        <v>0</v>
      </c>
      <c r="BV66" s="8">
        <v>87.87</v>
      </c>
      <c r="BW66" s="8">
        <v>450.37</v>
      </c>
      <c r="BX66" s="8">
        <v>567.82</v>
      </c>
      <c r="BY66" s="8">
        <v>0</v>
      </c>
      <c r="BZ66" s="8">
        <v>0</v>
      </c>
      <c r="CA66" s="8">
        <v>0</v>
      </c>
      <c r="CB66" s="8">
        <v>0</v>
      </c>
      <c r="CC66" s="8">
        <v>0</v>
      </c>
      <c r="CD66" s="8">
        <v>0</v>
      </c>
      <c r="CE66" s="8">
        <v>0</v>
      </c>
      <c r="CF66" s="8">
        <v>0</v>
      </c>
      <c r="CG66" s="8">
        <v>0</v>
      </c>
      <c r="CH66" s="8">
        <v>38.77</v>
      </c>
      <c r="CI66" s="8">
        <v>0</v>
      </c>
      <c r="CJ66" s="8">
        <v>0</v>
      </c>
      <c r="CK66" s="8">
        <v>0</v>
      </c>
      <c r="CL66" s="8">
        <v>0</v>
      </c>
      <c r="CM66" s="8">
        <v>0</v>
      </c>
      <c r="CN66" s="8">
        <v>0</v>
      </c>
      <c r="CO66" s="8">
        <v>0</v>
      </c>
      <c r="CP66" s="8">
        <v>0</v>
      </c>
      <c r="CQ66" s="8">
        <v>0</v>
      </c>
      <c r="CR66" s="8">
        <v>0</v>
      </c>
      <c r="CS66" s="8">
        <v>0</v>
      </c>
      <c r="CT66" s="8">
        <v>0</v>
      </c>
      <c r="CU66" s="8">
        <v>587.06</v>
      </c>
      <c r="CV66" s="8">
        <v>0</v>
      </c>
      <c r="CW66" s="8">
        <v>671.66</v>
      </c>
      <c r="CX66" s="8">
        <v>0</v>
      </c>
      <c r="CY66" s="8">
        <v>28.4</v>
      </c>
      <c r="CZ66" s="9">
        <f t="shared" si="8"/>
        <v>4955.8</v>
      </c>
    </row>
    <row r="67" spans="1:104" ht="14.25">
      <c r="A67" s="7" t="s">
        <v>210</v>
      </c>
      <c r="B67" s="7">
        <v>10583</v>
      </c>
      <c r="C67" s="7" t="s">
        <v>192</v>
      </c>
      <c r="D67" s="7" t="s">
        <v>195</v>
      </c>
      <c r="E67" s="16" t="s">
        <v>298</v>
      </c>
      <c r="F67" s="7" t="s">
        <v>320</v>
      </c>
      <c r="G67" s="7" t="s">
        <v>291</v>
      </c>
      <c r="H67" s="7" t="s">
        <v>57</v>
      </c>
      <c r="I67" s="12">
        <f t="shared" si="0"/>
        <v>6793.23</v>
      </c>
      <c r="J67" s="13">
        <v>1194.05</v>
      </c>
      <c r="K67" s="13">
        <v>0</v>
      </c>
      <c r="L67" s="13">
        <v>1420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199</v>
      </c>
      <c r="U67" s="13">
        <v>0</v>
      </c>
      <c r="V67" s="13">
        <v>3980.18</v>
      </c>
      <c r="W67" s="13">
        <v>0</v>
      </c>
      <c r="X67" s="13">
        <v>0</v>
      </c>
      <c r="Y67" s="13">
        <f t="shared" si="1"/>
        <v>205.69</v>
      </c>
      <c r="Z67" s="13">
        <v>205.69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f t="shared" si="2"/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f t="shared" si="3"/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f t="shared" si="4"/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2">
        <f t="shared" si="5"/>
        <v>0</v>
      </c>
      <c r="BR67" s="13">
        <v>0</v>
      </c>
      <c r="BS67" s="13">
        <f t="shared" si="6"/>
        <v>6998.919999999999</v>
      </c>
      <c r="BT67" s="13">
        <f t="shared" si="7"/>
        <v>2774.64</v>
      </c>
      <c r="BU67" s="8">
        <v>0</v>
      </c>
      <c r="BV67" s="8">
        <v>87.87</v>
      </c>
      <c r="BW67" s="8">
        <v>0</v>
      </c>
      <c r="BX67" s="8">
        <v>632.43</v>
      </c>
      <c r="BY67" s="8">
        <v>278.95</v>
      </c>
      <c r="BZ67" s="8">
        <v>53.56</v>
      </c>
      <c r="CA67" s="8">
        <v>15.62</v>
      </c>
      <c r="CB67" s="8">
        <v>577.08</v>
      </c>
      <c r="CC67" s="8">
        <v>0</v>
      </c>
      <c r="CD67" s="8">
        <v>0</v>
      </c>
      <c r="CE67" s="8">
        <v>0</v>
      </c>
      <c r="CF67" s="8">
        <v>39.8</v>
      </c>
      <c r="CG67" s="8">
        <v>0</v>
      </c>
      <c r="CH67" s="8">
        <v>41.79</v>
      </c>
      <c r="CI67" s="8">
        <v>0</v>
      </c>
      <c r="CJ67" s="8">
        <v>0</v>
      </c>
      <c r="CK67" s="8">
        <v>0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0</v>
      </c>
      <c r="CT67" s="8">
        <v>0</v>
      </c>
      <c r="CU67" s="8">
        <v>401.92</v>
      </c>
      <c r="CV67" s="8">
        <v>0</v>
      </c>
      <c r="CW67" s="8">
        <v>617.22</v>
      </c>
      <c r="CX67" s="8">
        <v>0</v>
      </c>
      <c r="CY67" s="8">
        <v>28.4</v>
      </c>
      <c r="CZ67" s="9">
        <f t="shared" si="8"/>
        <v>4224.279999999999</v>
      </c>
    </row>
    <row r="68" spans="1:104" ht="14.25">
      <c r="A68" s="7" t="s">
        <v>211</v>
      </c>
      <c r="B68" s="7">
        <v>10595</v>
      </c>
      <c r="C68" s="7" t="s">
        <v>192</v>
      </c>
      <c r="D68" s="7" t="s">
        <v>195</v>
      </c>
      <c r="E68" s="16" t="s">
        <v>298</v>
      </c>
      <c r="F68" s="7" t="s">
        <v>313</v>
      </c>
      <c r="G68" s="7" t="s">
        <v>291</v>
      </c>
      <c r="H68" s="7" t="s">
        <v>43</v>
      </c>
      <c r="I68" s="12">
        <f t="shared" si="0"/>
        <v>7231.69</v>
      </c>
      <c r="J68" s="13">
        <v>1291.49</v>
      </c>
      <c r="K68" s="13">
        <v>0</v>
      </c>
      <c r="L68" s="13">
        <v>1420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215.24</v>
      </c>
      <c r="U68" s="13">
        <v>0</v>
      </c>
      <c r="V68" s="13">
        <v>4304.96</v>
      </c>
      <c r="W68" s="13">
        <v>0</v>
      </c>
      <c r="X68" s="13">
        <v>0</v>
      </c>
      <c r="Y68" s="13">
        <f t="shared" si="1"/>
        <v>5758.2699999999995</v>
      </c>
      <c r="Z68" s="13">
        <v>184.49</v>
      </c>
      <c r="AA68" s="13">
        <v>0</v>
      </c>
      <c r="AB68" s="13">
        <v>0</v>
      </c>
      <c r="AC68" s="13">
        <v>0</v>
      </c>
      <c r="AD68" s="13">
        <v>0</v>
      </c>
      <c r="AE68" s="13">
        <v>583.63</v>
      </c>
      <c r="AF68" s="13">
        <v>4990.15</v>
      </c>
      <c r="AG68" s="13">
        <v>0</v>
      </c>
      <c r="AH68" s="13">
        <f t="shared" si="2"/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f t="shared" si="3"/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f t="shared" si="4"/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2">
        <f t="shared" si="5"/>
        <v>0</v>
      </c>
      <c r="BR68" s="13">
        <v>0</v>
      </c>
      <c r="BS68" s="13">
        <f t="shared" si="6"/>
        <v>12989.96</v>
      </c>
      <c r="BT68" s="13">
        <f t="shared" si="7"/>
        <v>4103.72</v>
      </c>
      <c r="BU68" s="8">
        <v>0</v>
      </c>
      <c r="BV68" s="8">
        <v>0</v>
      </c>
      <c r="BW68" s="8">
        <v>0</v>
      </c>
      <c r="BX68" s="8">
        <v>679.97</v>
      </c>
      <c r="BY68" s="8">
        <v>578.5</v>
      </c>
      <c r="BZ68" s="8">
        <v>111.07</v>
      </c>
      <c r="CA68" s="8">
        <v>32.4</v>
      </c>
      <c r="CB68" s="8">
        <v>0</v>
      </c>
      <c r="CC68" s="8">
        <v>0</v>
      </c>
      <c r="CD68" s="8">
        <v>0</v>
      </c>
      <c r="CE68" s="8">
        <v>0</v>
      </c>
      <c r="CF68" s="8">
        <v>43.04</v>
      </c>
      <c r="CG68" s="8">
        <v>0</v>
      </c>
      <c r="CH68" s="8">
        <v>0</v>
      </c>
      <c r="CI68" s="8">
        <v>0</v>
      </c>
      <c r="CJ68" s="8">
        <v>0</v>
      </c>
      <c r="CK68" s="8">
        <v>0</v>
      </c>
      <c r="CL68" s="8">
        <v>0</v>
      </c>
      <c r="CM68" s="8">
        <v>0</v>
      </c>
      <c r="CN68" s="8">
        <v>0</v>
      </c>
      <c r="CO68" s="8">
        <v>0</v>
      </c>
      <c r="CP68" s="8">
        <v>0</v>
      </c>
      <c r="CQ68" s="8">
        <v>0</v>
      </c>
      <c r="CR68" s="8">
        <v>20.2</v>
      </c>
      <c r="CS68" s="8">
        <v>0</v>
      </c>
      <c r="CT68" s="8">
        <v>0</v>
      </c>
      <c r="CU68" s="8">
        <v>1781.76</v>
      </c>
      <c r="CV68" s="8">
        <v>0</v>
      </c>
      <c r="CW68" s="8">
        <v>828.38</v>
      </c>
      <c r="CX68" s="8">
        <v>0</v>
      </c>
      <c r="CY68" s="8">
        <v>28.4</v>
      </c>
      <c r="CZ68" s="9">
        <f t="shared" si="8"/>
        <v>8886.239999999998</v>
      </c>
    </row>
    <row r="69" spans="1:104" ht="14.25">
      <c r="A69" s="7" t="s">
        <v>125</v>
      </c>
      <c r="B69" s="7">
        <v>10601</v>
      </c>
      <c r="C69" s="7" t="s">
        <v>121</v>
      </c>
      <c r="D69" s="7" t="s">
        <v>122</v>
      </c>
      <c r="E69" s="16" t="s">
        <v>298</v>
      </c>
      <c r="F69" s="7" t="s">
        <v>303</v>
      </c>
      <c r="G69" s="7" t="s">
        <v>291</v>
      </c>
      <c r="H69" s="7" t="s">
        <v>57</v>
      </c>
      <c r="I69" s="12">
        <f t="shared" si="0"/>
        <v>16853.15</v>
      </c>
      <c r="J69" s="13">
        <v>3310.48</v>
      </c>
      <c r="K69" s="13">
        <v>0</v>
      </c>
      <c r="L69" s="13">
        <v>1420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1087.75</v>
      </c>
      <c r="U69" s="13">
        <v>0</v>
      </c>
      <c r="V69" s="13">
        <v>11034.92</v>
      </c>
      <c r="W69" s="13">
        <v>0</v>
      </c>
      <c r="X69" s="13">
        <v>0</v>
      </c>
      <c r="Y69" s="13">
        <f t="shared" si="1"/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f t="shared" si="2"/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f t="shared" si="3"/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f t="shared" si="4"/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12">
        <f t="shared" si="5"/>
        <v>0</v>
      </c>
      <c r="BR69" s="13">
        <v>0</v>
      </c>
      <c r="BS69" s="13">
        <f t="shared" si="6"/>
        <v>16853.15</v>
      </c>
      <c r="BT69" s="13">
        <f t="shared" si="7"/>
        <v>6098.86</v>
      </c>
      <c r="BU69" s="8">
        <v>0</v>
      </c>
      <c r="BV69" s="8">
        <v>44.47</v>
      </c>
      <c r="BW69" s="8">
        <v>47.36</v>
      </c>
      <c r="BX69" s="8">
        <v>3.76</v>
      </c>
      <c r="BY69" s="8">
        <v>392.37</v>
      </c>
      <c r="BZ69" s="8">
        <v>125.56</v>
      </c>
      <c r="CA69" s="8">
        <v>36.62</v>
      </c>
      <c r="CB69" s="8">
        <v>1417.59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121.23</v>
      </c>
      <c r="CI69" s="8">
        <v>0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8.86</v>
      </c>
      <c r="CP69" s="8">
        <v>27.68</v>
      </c>
      <c r="CQ69" s="8">
        <v>2.58</v>
      </c>
      <c r="CR69" s="8">
        <v>30.31</v>
      </c>
      <c r="CS69" s="8">
        <v>0</v>
      </c>
      <c r="CT69" s="8">
        <v>0</v>
      </c>
      <c r="CU69" s="8">
        <v>2983.69</v>
      </c>
      <c r="CV69" s="8">
        <v>0</v>
      </c>
      <c r="CW69" s="8">
        <v>828.38</v>
      </c>
      <c r="CX69" s="8">
        <v>0</v>
      </c>
      <c r="CY69" s="8">
        <v>28.4</v>
      </c>
      <c r="CZ69" s="9">
        <f t="shared" si="8"/>
        <v>10754.29</v>
      </c>
    </row>
    <row r="70" spans="1:104" ht="14.25">
      <c r="A70" s="7" t="s">
        <v>183</v>
      </c>
      <c r="B70" s="7">
        <v>10613</v>
      </c>
      <c r="C70" s="7" t="s">
        <v>161</v>
      </c>
      <c r="D70" s="7" t="s">
        <v>162</v>
      </c>
      <c r="E70" s="16" t="s">
        <v>298</v>
      </c>
      <c r="F70" s="7" t="s">
        <v>318</v>
      </c>
      <c r="G70" s="7" t="s">
        <v>291</v>
      </c>
      <c r="H70" s="7" t="s">
        <v>57</v>
      </c>
      <c r="I70" s="12">
        <f t="shared" si="0"/>
        <v>4961.6900000000005</v>
      </c>
      <c r="J70" s="13">
        <v>0</v>
      </c>
      <c r="K70" s="13">
        <v>0</v>
      </c>
      <c r="L70" s="13">
        <v>1420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633.42</v>
      </c>
      <c r="U70" s="13">
        <v>0</v>
      </c>
      <c r="V70" s="13">
        <v>2908.27</v>
      </c>
      <c r="W70" s="13">
        <v>0</v>
      </c>
      <c r="X70" s="13">
        <v>0</v>
      </c>
      <c r="Y70" s="13">
        <f t="shared" si="1"/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f t="shared" si="2"/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f t="shared" si="3"/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0</v>
      </c>
      <c r="BF70" s="13">
        <f t="shared" si="4"/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12">
        <f t="shared" si="5"/>
        <v>0</v>
      </c>
      <c r="BR70" s="13">
        <v>0</v>
      </c>
      <c r="BS70" s="13">
        <f t="shared" si="6"/>
        <v>4961.6900000000005</v>
      </c>
      <c r="BT70" s="13">
        <f t="shared" si="7"/>
        <v>883.29</v>
      </c>
      <c r="BU70" s="8">
        <v>0</v>
      </c>
      <c r="BV70" s="8">
        <v>0</v>
      </c>
      <c r="BW70" s="8">
        <v>0</v>
      </c>
      <c r="BX70" s="8">
        <v>394.54</v>
      </c>
      <c r="BY70" s="8">
        <v>0</v>
      </c>
      <c r="BZ70" s="8">
        <v>0</v>
      </c>
      <c r="CA70" s="8">
        <v>0</v>
      </c>
      <c r="CB70" s="8">
        <v>0</v>
      </c>
      <c r="CC70" s="8">
        <v>0</v>
      </c>
      <c r="CD70" s="8">
        <v>0</v>
      </c>
      <c r="CE70" s="8">
        <v>0</v>
      </c>
      <c r="CF70" s="8">
        <v>0</v>
      </c>
      <c r="CG70" s="8">
        <v>0</v>
      </c>
      <c r="CH70" s="8">
        <v>0</v>
      </c>
      <c r="CI70" s="8">
        <v>0</v>
      </c>
      <c r="CJ70" s="8">
        <v>0</v>
      </c>
      <c r="CK70" s="8">
        <v>0</v>
      </c>
      <c r="CL70" s="8">
        <v>0</v>
      </c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8">
        <v>0</v>
      </c>
      <c r="CT70" s="8">
        <v>0</v>
      </c>
      <c r="CU70" s="8">
        <v>126.35</v>
      </c>
      <c r="CV70" s="8">
        <v>0</v>
      </c>
      <c r="CW70" s="8">
        <v>334</v>
      </c>
      <c r="CX70" s="8">
        <v>0</v>
      </c>
      <c r="CY70" s="8">
        <v>28.4</v>
      </c>
      <c r="CZ70" s="9">
        <f t="shared" si="8"/>
        <v>4078.4000000000005</v>
      </c>
    </row>
    <row r="71" spans="1:104" ht="14.25">
      <c r="A71" s="7" t="s">
        <v>172</v>
      </c>
      <c r="B71" s="7">
        <v>10625</v>
      </c>
      <c r="C71" s="7" t="s">
        <v>161</v>
      </c>
      <c r="D71" s="7" t="s">
        <v>162</v>
      </c>
      <c r="E71" s="16" t="s">
        <v>298</v>
      </c>
      <c r="F71" s="7" t="s">
        <v>321</v>
      </c>
      <c r="G71" s="7" t="s">
        <v>291</v>
      </c>
      <c r="H71" s="7" t="s">
        <v>57</v>
      </c>
      <c r="I71" s="12">
        <f t="shared" si="0"/>
        <v>7312.3099999999995</v>
      </c>
      <c r="J71" s="13">
        <v>0</v>
      </c>
      <c r="K71" s="13">
        <v>0</v>
      </c>
      <c r="L71" s="13">
        <v>1420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2867.7</v>
      </c>
      <c r="U71" s="13">
        <v>0</v>
      </c>
      <c r="V71" s="13">
        <v>3024.61</v>
      </c>
      <c r="W71" s="13">
        <v>0</v>
      </c>
      <c r="X71" s="13">
        <v>0</v>
      </c>
      <c r="Y71" s="13">
        <f t="shared" si="1"/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f t="shared" si="2"/>
        <v>600</v>
      </c>
      <c r="AI71" s="13">
        <v>0</v>
      </c>
      <c r="AJ71" s="13">
        <v>600</v>
      </c>
      <c r="AK71" s="13">
        <v>0</v>
      </c>
      <c r="AL71" s="13">
        <v>0</v>
      </c>
      <c r="AM71" s="13">
        <f t="shared" si="3"/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f t="shared" si="4"/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12">
        <f t="shared" si="5"/>
        <v>0</v>
      </c>
      <c r="BR71" s="13">
        <v>0</v>
      </c>
      <c r="BS71" s="13">
        <f t="shared" si="6"/>
        <v>7912.3099999999995</v>
      </c>
      <c r="BT71" s="13">
        <f t="shared" si="7"/>
        <v>1425.5900000000001</v>
      </c>
      <c r="BU71" s="8">
        <v>0</v>
      </c>
      <c r="BV71" s="8">
        <v>0</v>
      </c>
      <c r="BW71" s="8">
        <v>0</v>
      </c>
      <c r="BX71" s="8">
        <v>0</v>
      </c>
      <c r="BY71" s="8">
        <v>117.85</v>
      </c>
      <c r="BZ71" s="8">
        <v>56.57</v>
      </c>
      <c r="CA71" s="8">
        <v>16.5</v>
      </c>
      <c r="CB71" s="8">
        <v>0</v>
      </c>
      <c r="CC71" s="8">
        <v>0</v>
      </c>
      <c r="CD71" s="8">
        <v>0</v>
      </c>
      <c r="CE71" s="8">
        <v>0</v>
      </c>
      <c r="CF71" s="8">
        <v>0</v>
      </c>
      <c r="CG71" s="8">
        <v>0</v>
      </c>
      <c r="CH71" s="8">
        <v>58.92</v>
      </c>
      <c r="CI71" s="8">
        <v>0</v>
      </c>
      <c r="CJ71" s="8">
        <v>0</v>
      </c>
      <c r="CK71" s="8">
        <v>0</v>
      </c>
      <c r="CL71" s="8">
        <v>0</v>
      </c>
      <c r="CM71" s="8">
        <v>0</v>
      </c>
      <c r="CN71" s="8">
        <v>0</v>
      </c>
      <c r="CO71" s="8">
        <v>8.86</v>
      </c>
      <c r="CP71" s="8">
        <v>18.45</v>
      </c>
      <c r="CQ71" s="8">
        <v>2.58</v>
      </c>
      <c r="CR71" s="8">
        <v>0</v>
      </c>
      <c r="CS71" s="8">
        <v>0</v>
      </c>
      <c r="CT71" s="8">
        <v>0</v>
      </c>
      <c r="CU71" s="8">
        <v>456.37</v>
      </c>
      <c r="CV71" s="8">
        <v>0</v>
      </c>
      <c r="CW71" s="8">
        <v>661.09</v>
      </c>
      <c r="CX71" s="8">
        <v>0</v>
      </c>
      <c r="CY71" s="8">
        <v>28.4</v>
      </c>
      <c r="CZ71" s="9">
        <f t="shared" si="8"/>
        <v>6486.719999999999</v>
      </c>
    </row>
    <row r="72" spans="1:104" ht="14.25">
      <c r="A72" s="7" t="s">
        <v>117</v>
      </c>
      <c r="B72" s="7">
        <v>10637</v>
      </c>
      <c r="C72" s="7" t="s">
        <v>86</v>
      </c>
      <c r="D72" s="7" t="s">
        <v>116</v>
      </c>
      <c r="E72" s="16" t="s">
        <v>298</v>
      </c>
      <c r="F72" s="7" t="s">
        <v>303</v>
      </c>
      <c r="G72" s="7" t="s">
        <v>291</v>
      </c>
      <c r="H72" s="7" t="s">
        <v>118</v>
      </c>
      <c r="I72" s="12">
        <f t="shared" si="0"/>
        <v>13542.67</v>
      </c>
      <c r="J72" s="13">
        <v>0</v>
      </c>
      <c r="K72" s="13">
        <v>0</v>
      </c>
      <c r="L72" s="13">
        <v>1420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1087.75</v>
      </c>
      <c r="U72" s="13">
        <v>0</v>
      </c>
      <c r="V72" s="13">
        <v>11034.92</v>
      </c>
      <c r="W72" s="13">
        <v>0</v>
      </c>
      <c r="X72" s="13">
        <v>0</v>
      </c>
      <c r="Y72" s="13">
        <f t="shared" si="1"/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f t="shared" si="2"/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f t="shared" si="3"/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f t="shared" si="4"/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0</v>
      </c>
      <c r="BQ72" s="12">
        <f t="shared" si="5"/>
        <v>0</v>
      </c>
      <c r="BR72" s="13">
        <v>0</v>
      </c>
      <c r="BS72" s="13">
        <f t="shared" si="6"/>
        <v>13542.67</v>
      </c>
      <c r="BT72" s="13">
        <f t="shared" si="7"/>
        <v>4965.82</v>
      </c>
      <c r="BU72" s="8">
        <v>0</v>
      </c>
      <c r="BV72" s="8">
        <v>0</v>
      </c>
      <c r="BW72" s="8">
        <v>0</v>
      </c>
      <c r="BX72" s="8">
        <v>0</v>
      </c>
      <c r="BY72" s="8">
        <v>2424.53</v>
      </c>
      <c r="BZ72" s="8">
        <v>116.38</v>
      </c>
      <c r="CA72" s="8">
        <v>0</v>
      </c>
      <c r="CB72" s="8">
        <v>0</v>
      </c>
      <c r="CC72" s="8">
        <v>0</v>
      </c>
      <c r="CD72" s="8">
        <v>0</v>
      </c>
      <c r="CE72" s="8">
        <v>0</v>
      </c>
      <c r="CF72" s="8">
        <v>0</v>
      </c>
      <c r="CG72" s="8">
        <v>0</v>
      </c>
      <c r="CH72" s="8">
        <v>0</v>
      </c>
      <c r="CI72" s="8">
        <v>0</v>
      </c>
      <c r="CJ72" s="8">
        <v>0</v>
      </c>
      <c r="CK72" s="8">
        <v>0</v>
      </c>
      <c r="CL72" s="8">
        <v>0</v>
      </c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8">
        <v>30.31</v>
      </c>
      <c r="CS72" s="8">
        <v>0</v>
      </c>
      <c r="CT72" s="8">
        <v>0</v>
      </c>
      <c r="CU72" s="8">
        <v>1537.82</v>
      </c>
      <c r="CV72" s="8">
        <v>0</v>
      </c>
      <c r="CW72" s="8">
        <v>828.38</v>
      </c>
      <c r="CX72" s="8">
        <v>0</v>
      </c>
      <c r="CY72" s="8">
        <v>28.4</v>
      </c>
      <c r="CZ72" s="9">
        <f t="shared" si="8"/>
        <v>8576.85</v>
      </c>
    </row>
    <row r="73" spans="1:104" ht="14.25">
      <c r="A73" s="7" t="s">
        <v>107</v>
      </c>
      <c r="B73" s="7">
        <v>10649</v>
      </c>
      <c r="C73" s="7" t="s">
        <v>86</v>
      </c>
      <c r="D73" s="7" t="s">
        <v>103</v>
      </c>
      <c r="E73" s="16" t="s">
        <v>298</v>
      </c>
      <c r="F73" s="7" t="s">
        <v>322</v>
      </c>
      <c r="G73" s="7" t="s">
        <v>291</v>
      </c>
      <c r="H73" s="7" t="s">
        <v>57</v>
      </c>
      <c r="I73" s="12">
        <f t="shared" si="0"/>
        <v>13101.279999999999</v>
      </c>
      <c r="J73" s="13">
        <v>0</v>
      </c>
      <c r="K73" s="13">
        <v>0</v>
      </c>
      <c r="L73" s="13">
        <v>1420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1070.78</v>
      </c>
      <c r="U73" s="13">
        <v>0</v>
      </c>
      <c r="V73" s="13">
        <v>10610.5</v>
      </c>
      <c r="W73" s="13">
        <v>0</v>
      </c>
      <c r="X73" s="13">
        <v>0</v>
      </c>
      <c r="Y73" s="13">
        <f t="shared" si="1"/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f t="shared" si="2"/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f t="shared" si="3"/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3">
        <v>0</v>
      </c>
      <c r="BE73" s="13">
        <v>0</v>
      </c>
      <c r="BF73" s="13">
        <f t="shared" si="4"/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3">
        <v>0</v>
      </c>
      <c r="BN73" s="13">
        <v>0</v>
      </c>
      <c r="BO73" s="13">
        <v>0</v>
      </c>
      <c r="BP73" s="13">
        <v>0</v>
      </c>
      <c r="BQ73" s="12">
        <f t="shared" si="5"/>
        <v>0</v>
      </c>
      <c r="BR73" s="13">
        <v>0</v>
      </c>
      <c r="BS73" s="13">
        <f t="shared" si="6"/>
        <v>13101.279999999999</v>
      </c>
      <c r="BT73" s="13">
        <f t="shared" si="7"/>
        <v>3524.6600000000003</v>
      </c>
      <c r="BU73" s="8">
        <v>0</v>
      </c>
      <c r="BV73" s="8">
        <v>0</v>
      </c>
      <c r="BW73" s="8">
        <v>0</v>
      </c>
      <c r="BX73" s="8">
        <v>4.03</v>
      </c>
      <c r="BY73" s="8">
        <v>584.06</v>
      </c>
      <c r="BZ73" s="8">
        <v>112.14</v>
      </c>
      <c r="CA73" s="8">
        <v>32.71</v>
      </c>
      <c r="CB73" s="8">
        <v>0</v>
      </c>
      <c r="CC73" s="8">
        <v>0</v>
      </c>
      <c r="CD73" s="8">
        <v>0</v>
      </c>
      <c r="CE73" s="8">
        <v>0</v>
      </c>
      <c r="CF73" s="8">
        <v>0</v>
      </c>
      <c r="CG73" s="8">
        <v>0</v>
      </c>
      <c r="CH73" s="8">
        <v>0</v>
      </c>
      <c r="CI73" s="8">
        <v>0</v>
      </c>
      <c r="CJ73" s="8">
        <v>0</v>
      </c>
      <c r="CK73" s="8">
        <v>0</v>
      </c>
      <c r="CL73" s="8">
        <v>0</v>
      </c>
      <c r="CM73" s="8">
        <v>0</v>
      </c>
      <c r="CN73" s="8">
        <v>0</v>
      </c>
      <c r="CO73" s="8">
        <v>0</v>
      </c>
      <c r="CP73" s="8">
        <v>0</v>
      </c>
      <c r="CQ73" s="8">
        <v>0</v>
      </c>
      <c r="CR73" s="8">
        <v>20.2</v>
      </c>
      <c r="CS73" s="8">
        <v>0</v>
      </c>
      <c r="CT73" s="8">
        <v>0</v>
      </c>
      <c r="CU73" s="8">
        <v>1914.74</v>
      </c>
      <c r="CV73" s="8">
        <v>0</v>
      </c>
      <c r="CW73" s="8">
        <v>828.38</v>
      </c>
      <c r="CX73" s="8">
        <v>0</v>
      </c>
      <c r="CY73" s="8">
        <v>28.4</v>
      </c>
      <c r="CZ73" s="9">
        <f t="shared" si="8"/>
        <v>9576.619999999999</v>
      </c>
    </row>
    <row r="74" spans="1:104" ht="14.25">
      <c r="A74" s="7" t="s">
        <v>108</v>
      </c>
      <c r="B74" s="7">
        <v>10650</v>
      </c>
      <c r="C74" s="7" t="s">
        <v>86</v>
      </c>
      <c r="D74" s="7" t="s">
        <v>103</v>
      </c>
      <c r="E74" s="16" t="s">
        <v>298</v>
      </c>
      <c r="F74" s="7" t="s">
        <v>303</v>
      </c>
      <c r="G74" s="7" t="s">
        <v>291</v>
      </c>
      <c r="H74" s="7" t="s">
        <v>49</v>
      </c>
      <c r="I74" s="12">
        <f aca="true" t="shared" si="9" ref="I74:I137">SUM(J74:W74)</f>
        <v>14480.2</v>
      </c>
      <c r="J74" s="13">
        <v>0</v>
      </c>
      <c r="K74" s="13">
        <v>0</v>
      </c>
      <c r="L74" s="13">
        <v>1420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2025.28</v>
      </c>
      <c r="U74" s="13">
        <v>0</v>
      </c>
      <c r="V74" s="13">
        <v>11034.92</v>
      </c>
      <c r="W74" s="13">
        <v>0</v>
      </c>
      <c r="X74" s="13">
        <v>0</v>
      </c>
      <c r="Y74" s="13">
        <f aca="true" t="shared" si="10" ref="Y74:Y137">SUM(Z74:AG74)</f>
        <v>2797.82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708.19</v>
      </c>
      <c r="AF74" s="13">
        <v>2089.63</v>
      </c>
      <c r="AG74" s="13">
        <v>0</v>
      </c>
      <c r="AH74" s="13">
        <f aca="true" t="shared" si="11" ref="AH74:AH137">SUM(AI74:AL74)</f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f aca="true" t="shared" si="12" ref="AM74:AM137">SUM(AN74:BE74)</f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0</v>
      </c>
      <c r="BD74" s="13">
        <v>0</v>
      </c>
      <c r="BE74" s="13">
        <v>0</v>
      </c>
      <c r="BF74" s="13">
        <f aca="true" t="shared" si="13" ref="BF74:BF137">SUM(BG74:BP74)</f>
        <v>0</v>
      </c>
      <c r="BG74" s="13">
        <v>0</v>
      </c>
      <c r="BH74" s="13">
        <v>0</v>
      </c>
      <c r="BI74" s="13">
        <v>0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  <c r="BP74" s="13">
        <v>0</v>
      </c>
      <c r="BQ74" s="12">
        <f aca="true" t="shared" si="14" ref="BQ74:BQ137">SUM(BR74)</f>
        <v>0</v>
      </c>
      <c r="BR74" s="13">
        <v>0</v>
      </c>
      <c r="BS74" s="13">
        <f aca="true" t="shared" si="15" ref="BS74:BS137">BQ74+BF74+AM74+AH74+Y74+I74</f>
        <v>17278.02</v>
      </c>
      <c r="BT74" s="13">
        <f aca="true" t="shared" si="16" ref="BT74:BT137">SUM(BU74:CY74)</f>
        <v>7266.04</v>
      </c>
      <c r="BU74" s="8">
        <v>0</v>
      </c>
      <c r="BV74" s="8">
        <v>738.87</v>
      </c>
      <c r="BW74" s="8">
        <v>270.47</v>
      </c>
      <c r="BX74" s="8">
        <v>743.45</v>
      </c>
      <c r="BY74" s="8">
        <v>392.37</v>
      </c>
      <c r="BZ74" s="8">
        <v>125.56</v>
      </c>
      <c r="CA74" s="8">
        <v>36.62</v>
      </c>
      <c r="CB74" s="8">
        <v>719.38</v>
      </c>
      <c r="CC74" s="8">
        <v>0</v>
      </c>
      <c r="CD74" s="8">
        <v>0</v>
      </c>
      <c r="CE74" s="8">
        <v>0</v>
      </c>
      <c r="CF74" s="8">
        <v>110.34</v>
      </c>
      <c r="CG74" s="8">
        <v>0</v>
      </c>
      <c r="CH74" s="8">
        <v>130.6</v>
      </c>
      <c r="CI74" s="8">
        <v>0</v>
      </c>
      <c r="CJ74" s="8">
        <v>0</v>
      </c>
      <c r="CK74" s="8">
        <v>0</v>
      </c>
      <c r="CL74" s="8">
        <v>0</v>
      </c>
      <c r="CM74" s="8">
        <v>0</v>
      </c>
      <c r="CN74" s="8">
        <v>0</v>
      </c>
      <c r="CO74" s="8">
        <v>0</v>
      </c>
      <c r="CP74" s="8">
        <v>0</v>
      </c>
      <c r="CQ74" s="8">
        <v>0</v>
      </c>
      <c r="CR74" s="8">
        <v>30.31</v>
      </c>
      <c r="CS74" s="8">
        <v>0</v>
      </c>
      <c r="CT74" s="8">
        <v>0</v>
      </c>
      <c r="CU74" s="8">
        <v>3111.29</v>
      </c>
      <c r="CV74" s="8">
        <v>0</v>
      </c>
      <c r="CW74" s="8">
        <v>828.38</v>
      </c>
      <c r="CX74" s="8">
        <v>0</v>
      </c>
      <c r="CY74" s="8">
        <v>28.4</v>
      </c>
      <c r="CZ74" s="9">
        <f aca="true" t="shared" si="17" ref="CZ74:CZ137">BS74-BT74</f>
        <v>10011.98</v>
      </c>
    </row>
    <row r="75" spans="1:104" ht="14.25">
      <c r="A75" s="7" t="s">
        <v>173</v>
      </c>
      <c r="B75" s="7">
        <v>10662</v>
      </c>
      <c r="C75" s="7" t="s">
        <v>161</v>
      </c>
      <c r="D75" s="7" t="s">
        <v>162</v>
      </c>
      <c r="E75" s="16" t="s">
        <v>298</v>
      </c>
      <c r="F75" s="7" t="s">
        <v>321</v>
      </c>
      <c r="G75" s="7" t="s">
        <v>291</v>
      </c>
      <c r="H75" s="7" t="s">
        <v>152</v>
      </c>
      <c r="I75" s="12">
        <f t="shared" si="9"/>
        <v>5082.68</v>
      </c>
      <c r="J75" s="13">
        <v>0</v>
      </c>
      <c r="K75" s="13">
        <v>0</v>
      </c>
      <c r="L75" s="13">
        <v>1420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638.07</v>
      </c>
      <c r="U75" s="13">
        <v>0</v>
      </c>
      <c r="V75" s="13">
        <v>3024.61</v>
      </c>
      <c r="W75" s="13">
        <v>0</v>
      </c>
      <c r="X75" s="13">
        <v>0</v>
      </c>
      <c r="Y75" s="13">
        <f t="shared" si="10"/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f t="shared" si="11"/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f t="shared" si="12"/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</v>
      </c>
      <c r="BF75" s="13">
        <f t="shared" si="13"/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0</v>
      </c>
      <c r="BP75" s="13">
        <v>0</v>
      </c>
      <c r="BQ75" s="12">
        <f t="shared" si="14"/>
        <v>0</v>
      </c>
      <c r="BR75" s="13">
        <v>0</v>
      </c>
      <c r="BS75" s="13">
        <f t="shared" si="15"/>
        <v>5082.68</v>
      </c>
      <c r="BT75" s="13">
        <f t="shared" si="16"/>
        <v>586.4799999999999</v>
      </c>
      <c r="BU75" s="8">
        <v>0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0</v>
      </c>
      <c r="CE75" s="8">
        <v>0</v>
      </c>
      <c r="CF75" s="8">
        <v>30.24</v>
      </c>
      <c r="CG75" s="8">
        <v>0</v>
      </c>
      <c r="CH75" s="8">
        <v>36.63</v>
      </c>
      <c r="CI75" s="8">
        <v>0</v>
      </c>
      <c r="CJ75" s="8">
        <v>0</v>
      </c>
      <c r="CK75" s="8">
        <v>0</v>
      </c>
      <c r="CL75" s="8">
        <v>0</v>
      </c>
      <c r="CM75" s="8">
        <v>0</v>
      </c>
      <c r="CN75" s="8">
        <v>0</v>
      </c>
      <c r="CO75" s="8">
        <v>0</v>
      </c>
      <c r="CP75" s="8">
        <v>0</v>
      </c>
      <c r="CQ75" s="8">
        <v>0</v>
      </c>
      <c r="CR75" s="8">
        <v>0</v>
      </c>
      <c r="CS75" s="8">
        <v>0</v>
      </c>
      <c r="CT75" s="8">
        <v>0</v>
      </c>
      <c r="CU75" s="8">
        <v>142.26</v>
      </c>
      <c r="CV75" s="8">
        <v>0</v>
      </c>
      <c r="CW75" s="8">
        <v>348.95</v>
      </c>
      <c r="CX75" s="8">
        <v>0</v>
      </c>
      <c r="CY75" s="8">
        <v>28.4</v>
      </c>
      <c r="CZ75" s="9">
        <f t="shared" si="17"/>
        <v>4496.200000000001</v>
      </c>
    </row>
    <row r="76" spans="1:104" ht="14.25">
      <c r="A76" s="7" t="s">
        <v>119</v>
      </c>
      <c r="B76" s="7">
        <v>10674</v>
      </c>
      <c r="C76" s="7" t="s">
        <v>86</v>
      </c>
      <c r="D76" s="7" t="s">
        <v>116</v>
      </c>
      <c r="E76" s="16" t="s">
        <v>298</v>
      </c>
      <c r="F76" s="7" t="s">
        <v>303</v>
      </c>
      <c r="G76" s="7" t="s">
        <v>291</v>
      </c>
      <c r="H76" s="7" t="s">
        <v>57</v>
      </c>
      <c r="I76" s="12">
        <f t="shared" si="9"/>
        <v>14395.5</v>
      </c>
      <c r="J76" s="13">
        <v>0</v>
      </c>
      <c r="K76" s="13">
        <v>0</v>
      </c>
      <c r="L76" s="13">
        <v>1420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1940.58</v>
      </c>
      <c r="U76" s="13">
        <v>0</v>
      </c>
      <c r="V76" s="13">
        <v>11034.92</v>
      </c>
      <c r="W76" s="13">
        <v>0</v>
      </c>
      <c r="X76" s="13">
        <v>0</v>
      </c>
      <c r="Y76" s="13">
        <f t="shared" si="10"/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f t="shared" si="11"/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f t="shared" si="12"/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3">
        <v>0</v>
      </c>
      <c r="BE76" s="13">
        <v>0</v>
      </c>
      <c r="BF76" s="13">
        <f t="shared" si="13"/>
        <v>0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0</v>
      </c>
      <c r="BP76" s="13">
        <v>0</v>
      </c>
      <c r="BQ76" s="12">
        <f t="shared" si="14"/>
        <v>0</v>
      </c>
      <c r="BR76" s="13">
        <v>0</v>
      </c>
      <c r="BS76" s="13">
        <f t="shared" si="15"/>
        <v>14395.5</v>
      </c>
      <c r="BT76" s="13">
        <f t="shared" si="16"/>
        <v>4103.03</v>
      </c>
      <c r="BU76" s="8">
        <v>0</v>
      </c>
      <c r="BV76" s="8">
        <v>0</v>
      </c>
      <c r="BW76" s="8">
        <v>0</v>
      </c>
      <c r="BX76" s="8">
        <v>0</v>
      </c>
      <c r="BY76" s="8">
        <v>908.29</v>
      </c>
      <c r="BZ76" s="8">
        <v>124.56</v>
      </c>
      <c r="CA76" s="8">
        <v>36.33</v>
      </c>
      <c r="CB76" s="8">
        <v>0</v>
      </c>
      <c r="CC76" s="8">
        <v>0</v>
      </c>
      <c r="CD76" s="8">
        <v>0</v>
      </c>
      <c r="CE76" s="8">
        <v>0</v>
      </c>
      <c r="CF76" s="8">
        <v>0</v>
      </c>
      <c r="CG76" s="8">
        <v>0</v>
      </c>
      <c r="CH76" s="8">
        <v>0</v>
      </c>
      <c r="CI76" s="8">
        <v>0</v>
      </c>
      <c r="CJ76" s="8">
        <v>0</v>
      </c>
      <c r="CK76" s="8">
        <v>0</v>
      </c>
      <c r="CL76" s="8">
        <v>0</v>
      </c>
      <c r="CM76" s="8">
        <v>0</v>
      </c>
      <c r="CN76" s="8">
        <v>0</v>
      </c>
      <c r="CO76" s="8">
        <v>0</v>
      </c>
      <c r="CP76" s="8">
        <v>0</v>
      </c>
      <c r="CQ76" s="8">
        <v>0</v>
      </c>
      <c r="CR76" s="8">
        <v>0</v>
      </c>
      <c r="CS76" s="8">
        <v>0</v>
      </c>
      <c r="CT76" s="8">
        <v>0</v>
      </c>
      <c r="CU76" s="8">
        <v>2177.07</v>
      </c>
      <c r="CV76" s="8">
        <v>0</v>
      </c>
      <c r="CW76" s="8">
        <v>828.38</v>
      </c>
      <c r="CX76" s="8">
        <v>0</v>
      </c>
      <c r="CY76" s="8">
        <v>28.4</v>
      </c>
      <c r="CZ76" s="9">
        <f t="shared" si="17"/>
        <v>10292.470000000001</v>
      </c>
    </row>
    <row r="77" spans="1:104" ht="14.25">
      <c r="A77" s="7" t="s">
        <v>141</v>
      </c>
      <c r="B77" s="7">
        <v>10686</v>
      </c>
      <c r="C77" s="7" t="s">
        <v>121</v>
      </c>
      <c r="D77" s="7" t="s">
        <v>127</v>
      </c>
      <c r="E77" s="16" t="s">
        <v>298</v>
      </c>
      <c r="F77" s="7" t="s">
        <v>303</v>
      </c>
      <c r="G77" s="7" t="s">
        <v>291</v>
      </c>
      <c r="H77" s="7" t="s">
        <v>57</v>
      </c>
      <c r="I77" s="12">
        <f t="shared" si="9"/>
        <v>12896.31</v>
      </c>
      <c r="J77" s="13">
        <v>0</v>
      </c>
      <c r="K77" s="13">
        <v>0</v>
      </c>
      <c r="L77" s="13">
        <v>1420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441.39</v>
      </c>
      <c r="U77" s="13">
        <v>0</v>
      </c>
      <c r="V77" s="13">
        <v>11034.92</v>
      </c>
      <c r="W77" s="13">
        <v>0</v>
      </c>
      <c r="X77" s="13">
        <v>0</v>
      </c>
      <c r="Y77" s="13">
        <f t="shared" si="10"/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f t="shared" si="11"/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f t="shared" si="12"/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0</v>
      </c>
      <c r="BF77" s="13">
        <f t="shared" si="13"/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12">
        <f t="shared" si="14"/>
        <v>0</v>
      </c>
      <c r="BR77" s="13">
        <v>0</v>
      </c>
      <c r="BS77" s="13">
        <f t="shared" si="15"/>
        <v>12896.31</v>
      </c>
      <c r="BT77" s="13">
        <f t="shared" si="16"/>
        <v>4466.419999999999</v>
      </c>
      <c r="BU77" s="8">
        <v>0</v>
      </c>
      <c r="BV77" s="8">
        <v>0</v>
      </c>
      <c r="BW77" s="8">
        <v>0</v>
      </c>
      <c r="BX77" s="8">
        <v>743.45</v>
      </c>
      <c r="BY77" s="8">
        <v>803.34</v>
      </c>
      <c r="BZ77" s="8">
        <v>110.17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s="8">
        <v>0</v>
      </c>
      <c r="CG77" s="8">
        <v>0</v>
      </c>
      <c r="CH77" s="8">
        <v>114.76</v>
      </c>
      <c r="CI77" s="8">
        <v>0</v>
      </c>
      <c r="CJ77" s="8">
        <v>0</v>
      </c>
      <c r="CK77" s="8">
        <v>0</v>
      </c>
      <c r="CL77" s="8">
        <v>0</v>
      </c>
      <c r="CM77" s="8">
        <v>0</v>
      </c>
      <c r="CN77" s="8">
        <v>0</v>
      </c>
      <c r="CO77" s="8">
        <v>0</v>
      </c>
      <c r="CP77" s="8">
        <v>0</v>
      </c>
      <c r="CQ77" s="8">
        <v>0</v>
      </c>
      <c r="CR77" s="8">
        <v>30.31</v>
      </c>
      <c r="CS77" s="8">
        <v>0</v>
      </c>
      <c r="CT77" s="8">
        <v>0</v>
      </c>
      <c r="CU77" s="8">
        <v>1807.61</v>
      </c>
      <c r="CV77" s="8">
        <v>0</v>
      </c>
      <c r="CW77" s="8">
        <v>828.38</v>
      </c>
      <c r="CX77" s="8">
        <v>0</v>
      </c>
      <c r="CY77" s="8">
        <v>28.4</v>
      </c>
      <c r="CZ77" s="9">
        <f t="shared" si="17"/>
        <v>8429.89</v>
      </c>
    </row>
    <row r="78" spans="1:104" ht="14.25">
      <c r="A78" s="7" t="s">
        <v>142</v>
      </c>
      <c r="B78" s="7">
        <v>10698</v>
      </c>
      <c r="C78" s="7" t="s">
        <v>121</v>
      </c>
      <c r="D78" s="7" t="s">
        <v>127</v>
      </c>
      <c r="E78" s="16" t="s">
        <v>298</v>
      </c>
      <c r="F78" s="7" t="s">
        <v>303</v>
      </c>
      <c r="G78" s="7" t="s">
        <v>291</v>
      </c>
      <c r="H78" s="7" t="s">
        <v>57</v>
      </c>
      <c r="I78" s="12">
        <f t="shared" si="9"/>
        <v>17045.68</v>
      </c>
      <c r="J78" s="13">
        <v>3310.48</v>
      </c>
      <c r="K78" s="13">
        <v>0</v>
      </c>
      <c r="L78" s="13">
        <v>1420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1280.28</v>
      </c>
      <c r="U78" s="13">
        <v>0</v>
      </c>
      <c r="V78" s="13">
        <v>11034.92</v>
      </c>
      <c r="W78" s="13">
        <v>0</v>
      </c>
      <c r="X78" s="13">
        <v>0</v>
      </c>
      <c r="Y78" s="13">
        <f t="shared" si="10"/>
        <v>2439.6800000000003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120.32</v>
      </c>
      <c r="AG78" s="13">
        <v>2319.36</v>
      </c>
      <c r="AH78" s="13">
        <f t="shared" si="11"/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f t="shared" si="12"/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f t="shared" si="13"/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12">
        <f t="shared" si="14"/>
        <v>0</v>
      </c>
      <c r="BR78" s="13">
        <v>0</v>
      </c>
      <c r="BS78" s="13">
        <f t="shared" si="15"/>
        <v>19485.36</v>
      </c>
      <c r="BT78" s="13">
        <f t="shared" si="16"/>
        <v>5611.69</v>
      </c>
      <c r="BU78" s="8">
        <v>0</v>
      </c>
      <c r="BV78" s="8">
        <v>0</v>
      </c>
      <c r="BW78" s="8">
        <v>0</v>
      </c>
      <c r="BX78" s="8">
        <v>743.45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8">
        <v>0</v>
      </c>
      <c r="CF78" s="8">
        <v>110.34</v>
      </c>
      <c r="CG78" s="8">
        <v>0</v>
      </c>
      <c r="CH78" s="8">
        <v>0</v>
      </c>
      <c r="CI78" s="8">
        <v>0</v>
      </c>
      <c r="CJ78" s="8">
        <v>0</v>
      </c>
      <c r="CK78" s="8">
        <v>0</v>
      </c>
      <c r="CL78" s="8">
        <v>0</v>
      </c>
      <c r="CM78" s="8">
        <v>0</v>
      </c>
      <c r="CN78" s="8">
        <v>0</v>
      </c>
      <c r="CO78" s="8">
        <v>0</v>
      </c>
      <c r="CP78" s="8">
        <v>0</v>
      </c>
      <c r="CQ78" s="8">
        <v>0</v>
      </c>
      <c r="CR78" s="8">
        <v>30.31</v>
      </c>
      <c r="CS78" s="8">
        <v>0</v>
      </c>
      <c r="CT78" s="8">
        <v>0</v>
      </c>
      <c r="CU78" s="8">
        <v>3870.81</v>
      </c>
      <c r="CV78" s="8">
        <v>0</v>
      </c>
      <c r="CW78" s="8">
        <v>828.38</v>
      </c>
      <c r="CX78" s="8">
        <v>0</v>
      </c>
      <c r="CY78" s="8">
        <v>28.4</v>
      </c>
      <c r="CZ78" s="9">
        <f t="shared" si="17"/>
        <v>13873.670000000002</v>
      </c>
    </row>
    <row r="79" spans="1:104" ht="14.25">
      <c r="A79" s="7" t="s">
        <v>144</v>
      </c>
      <c r="B79" s="7">
        <v>10704</v>
      </c>
      <c r="C79" s="7" t="s">
        <v>121</v>
      </c>
      <c r="D79" s="7" t="s">
        <v>127</v>
      </c>
      <c r="E79" s="16" t="s">
        <v>298</v>
      </c>
      <c r="F79" s="7" t="s">
        <v>322</v>
      </c>
      <c r="G79" s="7" t="s">
        <v>291</v>
      </c>
      <c r="H79" s="7" t="s">
        <v>57</v>
      </c>
      <c r="I79" s="12">
        <f t="shared" si="9"/>
        <v>13101.279999999999</v>
      </c>
      <c r="J79" s="13">
        <v>0</v>
      </c>
      <c r="K79" s="13">
        <v>0</v>
      </c>
      <c r="L79" s="13">
        <v>1420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1070.78</v>
      </c>
      <c r="U79" s="13">
        <v>0</v>
      </c>
      <c r="V79" s="13">
        <v>10610.5</v>
      </c>
      <c r="W79" s="13">
        <v>0</v>
      </c>
      <c r="X79" s="13">
        <v>0</v>
      </c>
      <c r="Y79" s="13">
        <f t="shared" si="10"/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f t="shared" si="11"/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f t="shared" si="12"/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f t="shared" si="13"/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0</v>
      </c>
      <c r="BP79" s="13">
        <v>0</v>
      </c>
      <c r="BQ79" s="12">
        <f t="shared" si="14"/>
        <v>0</v>
      </c>
      <c r="BR79" s="13">
        <v>0</v>
      </c>
      <c r="BS79" s="13">
        <f t="shared" si="15"/>
        <v>13101.279999999999</v>
      </c>
      <c r="BT79" s="13">
        <f t="shared" si="16"/>
        <v>9352.32</v>
      </c>
      <c r="BU79" s="8">
        <v>0</v>
      </c>
      <c r="BV79" s="8">
        <v>476.94</v>
      </c>
      <c r="BW79" s="8">
        <v>1176.33</v>
      </c>
      <c r="BX79" s="8">
        <v>743.88</v>
      </c>
      <c r="BY79" s="8">
        <v>2336.26</v>
      </c>
      <c r="BZ79" s="8">
        <v>112.14</v>
      </c>
      <c r="CA79" s="8">
        <v>32.71</v>
      </c>
      <c r="CB79" s="8">
        <v>1417.59</v>
      </c>
      <c r="CC79" s="8">
        <v>575.83</v>
      </c>
      <c r="CD79" s="8">
        <v>0</v>
      </c>
      <c r="CE79" s="8">
        <v>0</v>
      </c>
      <c r="CF79" s="8">
        <v>106.1</v>
      </c>
      <c r="CG79" s="8">
        <v>0</v>
      </c>
      <c r="CH79" s="8">
        <v>116.81</v>
      </c>
      <c r="CI79" s="8">
        <v>0</v>
      </c>
      <c r="CJ79" s="8">
        <v>0</v>
      </c>
      <c r="CK79" s="8">
        <v>0</v>
      </c>
      <c r="CL79" s="8">
        <v>0</v>
      </c>
      <c r="CM79" s="8">
        <v>0</v>
      </c>
      <c r="CN79" s="8">
        <v>0</v>
      </c>
      <c r="CO79" s="8">
        <v>0</v>
      </c>
      <c r="CP79" s="8">
        <v>0</v>
      </c>
      <c r="CQ79" s="8">
        <v>0</v>
      </c>
      <c r="CR79" s="8">
        <v>20.2</v>
      </c>
      <c r="CS79" s="8">
        <v>0</v>
      </c>
      <c r="CT79" s="8">
        <v>0</v>
      </c>
      <c r="CU79" s="8">
        <v>1380.75</v>
      </c>
      <c r="CV79" s="8">
        <v>0</v>
      </c>
      <c r="CW79" s="8">
        <v>828.38</v>
      </c>
      <c r="CX79" s="8">
        <v>0</v>
      </c>
      <c r="CY79" s="8">
        <v>28.4</v>
      </c>
      <c r="CZ79" s="9">
        <f t="shared" si="17"/>
        <v>3748.959999999999</v>
      </c>
    </row>
    <row r="80" spans="1:104" ht="14.25">
      <c r="A80" s="7" t="s">
        <v>202</v>
      </c>
      <c r="B80" s="7">
        <v>10716</v>
      </c>
      <c r="C80" s="7" t="s">
        <v>192</v>
      </c>
      <c r="D80" s="7" t="s">
        <v>195</v>
      </c>
      <c r="E80" s="16" t="s">
        <v>298</v>
      </c>
      <c r="F80" s="7" t="s">
        <v>313</v>
      </c>
      <c r="G80" s="7" t="s">
        <v>291</v>
      </c>
      <c r="H80" s="7" t="s">
        <v>43</v>
      </c>
      <c r="I80" s="12">
        <f t="shared" si="9"/>
        <v>7705.73</v>
      </c>
      <c r="J80" s="13">
        <v>1291.49</v>
      </c>
      <c r="K80" s="13">
        <v>0</v>
      </c>
      <c r="L80" s="13">
        <v>1420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689.28</v>
      </c>
      <c r="U80" s="13">
        <v>0</v>
      </c>
      <c r="V80" s="13">
        <v>4304.96</v>
      </c>
      <c r="W80" s="13">
        <v>0</v>
      </c>
      <c r="X80" s="13">
        <v>0</v>
      </c>
      <c r="Y80" s="13">
        <f t="shared" si="10"/>
        <v>1224.92</v>
      </c>
      <c r="Z80" s="13">
        <v>59.27</v>
      </c>
      <c r="AA80" s="13">
        <v>0</v>
      </c>
      <c r="AB80" s="13">
        <v>0</v>
      </c>
      <c r="AC80" s="13">
        <v>0</v>
      </c>
      <c r="AD80" s="13">
        <v>0</v>
      </c>
      <c r="AE80" s="13">
        <v>297.42</v>
      </c>
      <c r="AF80" s="13">
        <v>158.63</v>
      </c>
      <c r="AG80" s="13">
        <v>709.6</v>
      </c>
      <c r="AH80" s="13">
        <f t="shared" si="11"/>
        <v>1180</v>
      </c>
      <c r="AI80" s="13">
        <v>0</v>
      </c>
      <c r="AJ80" s="13">
        <v>405</v>
      </c>
      <c r="AK80" s="13">
        <v>775</v>
      </c>
      <c r="AL80" s="13">
        <v>0</v>
      </c>
      <c r="AM80" s="13">
        <f t="shared" si="12"/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3">
        <v>0</v>
      </c>
      <c r="BE80" s="13">
        <v>0</v>
      </c>
      <c r="BF80" s="13">
        <f t="shared" si="13"/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P80" s="13">
        <v>0</v>
      </c>
      <c r="BQ80" s="12">
        <f t="shared" si="14"/>
        <v>0</v>
      </c>
      <c r="BR80" s="13">
        <v>0</v>
      </c>
      <c r="BS80" s="13">
        <f t="shared" si="15"/>
        <v>10110.65</v>
      </c>
      <c r="BT80" s="13">
        <f t="shared" si="16"/>
        <v>4018.4</v>
      </c>
      <c r="BU80" s="8">
        <v>0</v>
      </c>
      <c r="BV80" s="8">
        <v>39.25</v>
      </c>
      <c r="BW80" s="8">
        <v>141.3</v>
      </c>
      <c r="BX80" s="8">
        <v>739.35</v>
      </c>
      <c r="BY80" s="8">
        <v>901.28</v>
      </c>
      <c r="BZ80" s="8">
        <v>72.1</v>
      </c>
      <c r="CA80" s="8">
        <v>21.03</v>
      </c>
      <c r="CB80" s="8">
        <v>434.75</v>
      </c>
      <c r="CC80" s="8">
        <v>0</v>
      </c>
      <c r="CD80" s="8">
        <v>0</v>
      </c>
      <c r="CE80" s="8">
        <v>0</v>
      </c>
      <c r="CF80" s="8">
        <v>43.04</v>
      </c>
      <c r="CG80" s="8">
        <v>0</v>
      </c>
      <c r="CH80" s="8">
        <v>49.94</v>
      </c>
      <c r="CI80" s="8">
        <v>0</v>
      </c>
      <c r="CJ80" s="8">
        <v>0</v>
      </c>
      <c r="CK80" s="8">
        <v>0</v>
      </c>
      <c r="CL80" s="8">
        <v>0</v>
      </c>
      <c r="CM80" s="8">
        <v>0</v>
      </c>
      <c r="CN80" s="8">
        <v>0</v>
      </c>
      <c r="CO80" s="8">
        <v>0</v>
      </c>
      <c r="CP80" s="8">
        <v>0</v>
      </c>
      <c r="CQ80" s="8">
        <v>0</v>
      </c>
      <c r="CR80" s="8">
        <v>20.2</v>
      </c>
      <c r="CS80" s="8">
        <v>0</v>
      </c>
      <c r="CT80" s="8">
        <v>0</v>
      </c>
      <c r="CU80" s="8">
        <v>699.38</v>
      </c>
      <c r="CV80" s="8">
        <v>0</v>
      </c>
      <c r="CW80" s="8">
        <v>828.38</v>
      </c>
      <c r="CX80" s="8">
        <v>0</v>
      </c>
      <c r="CY80" s="8">
        <v>28.4</v>
      </c>
      <c r="CZ80" s="9">
        <f t="shared" si="17"/>
        <v>6092.25</v>
      </c>
    </row>
    <row r="81" spans="1:104" ht="14.25">
      <c r="A81" s="7" t="s">
        <v>203</v>
      </c>
      <c r="B81" s="7">
        <v>10728</v>
      </c>
      <c r="C81" s="7" t="s">
        <v>192</v>
      </c>
      <c r="D81" s="7" t="s">
        <v>195</v>
      </c>
      <c r="E81" s="16" t="s">
        <v>298</v>
      </c>
      <c r="F81" s="7" t="s">
        <v>313</v>
      </c>
      <c r="G81" s="7" t="s">
        <v>291</v>
      </c>
      <c r="H81" s="7" t="s">
        <v>57</v>
      </c>
      <c r="I81" s="12">
        <f t="shared" si="9"/>
        <v>7188.639999999999</v>
      </c>
      <c r="J81" s="13">
        <v>1291.49</v>
      </c>
      <c r="K81" s="13">
        <v>0</v>
      </c>
      <c r="L81" s="13">
        <v>1420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172.19</v>
      </c>
      <c r="U81" s="13">
        <v>0</v>
      </c>
      <c r="V81" s="13">
        <v>4304.96</v>
      </c>
      <c r="W81" s="13">
        <v>0</v>
      </c>
      <c r="X81" s="13">
        <v>0</v>
      </c>
      <c r="Y81" s="13">
        <f t="shared" si="10"/>
        <v>2565.75</v>
      </c>
      <c r="Z81" s="13">
        <v>110.12</v>
      </c>
      <c r="AA81" s="13">
        <v>0</v>
      </c>
      <c r="AB81" s="13">
        <v>0</v>
      </c>
      <c r="AC81" s="13">
        <v>0</v>
      </c>
      <c r="AD81" s="13">
        <v>0</v>
      </c>
      <c r="AE81" s="13">
        <v>386.68</v>
      </c>
      <c r="AF81" s="13">
        <v>1440.88</v>
      </c>
      <c r="AG81" s="13">
        <v>628.07</v>
      </c>
      <c r="AH81" s="13">
        <f t="shared" si="11"/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f t="shared" si="12"/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3">
        <v>0</v>
      </c>
      <c r="BF81" s="13">
        <f t="shared" si="13"/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12">
        <f t="shared" si="14"/>
        <v>0</v>
      </c>
      <c r="BR81" s="13">
        <v>0</v>
      </c>
      <c r="BS81" s="13">
        <f t="shared" si="15"/>
        <v>9754.39</v>
      </c>
      <c r="BT81" s="13">
        <f t="shared" si="16"/>
        <v>4087.140000000001</v>
      </c>
      <c r="BU81" s="8">
        <v>0</v>
      </c>
      <c r="BV81" s="8">
        <v>37.63</v>
      </c>
      <c r="BW81" s="8">
        <v>0</v>
      </c>
      <c r="BX81" s="8">
        <v>678.85</v>
      </c>
      <c r="BY81" s="8">
        <v>1666.88</v>
      </c>
      <c r="BZ81" s="8">
        <v>80.01</v>
      </c>
      <c r="CA81" s="8">
        <v>23.34</v>
      </c>
      <c r="CB81" s="8">
        <v>0</v>
      </c>
      <c r="CC81" s="8">
        <v>0</v>
      </c>
      <c r="CD81" s="8">
        <v>0</v>
      </c>
      <c r="CE81" s="8">
        <v>0</v>
      </c>
      <c r="CF81" s="8">
        <v>43.04</v>
      </c>
      <c r="CG81" s="8">
        <v>0</v>
      </c>
      <c r="CH81" s="8">
        <v>44.77</v>
      </c>
      <c r="CI81" s="8">
        <v>0</v>
      </c>
      <c r="CJ81" s="8">
        <v>0</v>
      </c>
      <c r="CK81" s="8">
        <v>0</v>
      </c>
      <c r="CL81" s="8">
        <v>0</v>
      </c>
      <c r="CM81" s="8">
        <v>0</v>
      </c>
      <c r="CN81" s="8">
        <v>0</v>
      </c>
      <c r="CO81" s="8">
        <v>0</v>
      </c>
      <c r="CP81" s="8">
        <v>0</v>
      </c>
      <c r="CQ81" s="8">
        <v>0</v>
      </c>
      <c r="CR81" s="8">
        <v>0</v>
      </c>
      <c r="CS81" s="8">
        <v>0</v>
      </c>
      <c r="CT81" s="8">
        <v>0</v>
      </c>
      <c r="CU81" s="8">
        <v>655.84</v>
      </c>
      <c r="CV81" s="8">
        <v>0</v>
      </c>
      <c r="CW81" s="8">
        <v>828.38</v>
      </c>
      <c r="CX81" s="8">
        <v>0</v>
      </c>
      <c r="CY81" s="8">
        <v>28.4</v>
      </c>
      <c r="CZ81" s="9">
        <f t="shared" si="17"/>
        <v>5667.249999999998</v>
      </c>
    </row>
    <row r="82" spans="1:104" ht="14.25">
      <c r="A82" s="7" t="s">
        <v>145</v>
      </c>
      <c r="B82" s="7">
        <v>10730</v>
      </c>
      <c r="C82" s="7" t="s">
        <v>121</v>
      </c>
      <c r="D82" s="7" t="s">
        <v>127</v>
      </c>
      <c r="E82" s="16" t="s">
        <v>298</v>
      </c>
      <c r="F82" s="7" t="s">
        <v>311</v>
      </c>
      <c r="G82" s="7" t="s">
        <v>291</v>
      </c>
      <c r="H82" s="7" t="s">
        <v>57</v>
      </c>
      <c r="I82" s="12">
        <f t="shared" si="9"/>
        <v>17387.239999999998</v>
      </c>
      <c r="J82" s="13">
        <v>3442.9</v>
      </c>
      <c r="K82" s="13">
        <v>0</v>
      </c>
      <c r="L82" s="13">
        <v>1420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1048.02</v>
      </c>
      <c r="U82" s="13">
        <v>0</v>
      </c>
      <c r="V82" s="13">
        <v>11476.32</v>
      </c>
      <c r="W82" s="13">
        <v>0</v>
      </c>
      <c r="X82" s="13">
        <v>0</v>
      </c>
      <c r="Y82" s="13">
        <f t="shared" si="10"/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f t="shared" si="11"/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f t="shared" si="12"/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f t="shared" si="13"/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12">
        <f t="shared" si="14"/>
        <v>0</v>
      </c>
      <c r="BR82" s="13">
        <v>0</v>
      </c>
      <c r="BS82" s="13">
        <f t="shared" si="15"/>
        <v>17387.239999999998</v>
      </c>
      <c r="BT82" s="13">
        <f t="shared" si="16"/>
        <v>5212.63</v>
      </c>
      <c r="BU82" s="8">
        <v>0</v>
      </c>
      <c r="BV82" s="8">
        <v>0</v>
      </c>
      <c r="BW82" s="8">
        <v>0</v>
      </c>
      <c r="BX82" s="8">
        <v>3.76</v>
      </c>
      <c r="BY82" s="8">
        <v>958.03</v>
      </c>
      <c r="BZ82" s="8">
        <v>153.29</v>
      </c>
      <c r="CA82" s="8">
        <v>44.71</v>
      </c>
      <c r="CB82" s="8">
        <v>0</v>
      </c>
      <c r="CC82" s="8">
        <v>0</v>
      </c>
      <c r="CD82" s="8">
        <v>0</v>
      </c>
      <c r="CE82" s="8">
        <v>0</v>
      </c>
      <c r="CF82" s="8">
        <v>0</v>
      </c>
      <c r="CG82" s="8">
        <v>0</v>
      </c>
      <c r="CH82" s="8">
        <v>125.24</v>
      </c>
      <c r="CI82" s="8">
        <v>0</v>
      </c>
      <c r="CJ82" s="8">
        <v>0</v>
      </c>
      <c r="CK82" s="8">
        <v>0</v>
      </c>
      <c r="CL82" s="8">
        <v>0</v>
      </c>
      <c r="CM82" s="8">
        <v>0</v>
      </c>
      <c r="CN82" s="8">
        <v>0</v>
      </c>
      <c r="CO82" s="8">
        <v>11.81</v>
      </c>
      <c r="CP82" s="8">
        <v>73.83</v>
      </c>
      <c r="CQ82" s="8">
        <v>3.45</v>
      </c>
      <c r="CR82" s="8">
        <v>30.31</v>
      </c>
      <c r="CS82" s="8">
        <v>0</v>
      </c>
      <c r="CT82" s="8">
        <v>0</v>
      </c>
      <c r="CU82" s="8">
        <v>2951.42</v>
      </c>
      <c r="CV82" s="8">
        <v>0</v>
      </c>
      <c r="CW82" s="8">
        <v>828.38</v>
      </c>
      <c r="CX82" s="8">
        <v>0</v>
      </c>
      <c r="CY82" s="8">
        <v>28.4</v>
      </c>
      <c r="CZ82" s="9">
        <f t="shared" si="17"/>
        <v>12174.609999999997</v>
      </c>
    </row>
    <row r="83" spans="1:104" ht="14.25">
      <c r="A83" s="7" t="s">
        <v>174</v>
      </c>
      <c r="B83" s="7">
        <v>10741</v>
      </c>
      <c r="C83" s="7" t="s">
        <v>161</v>
      </c>
      <c r="D83" s="7" t="s">
        <v>162</v>
      </c>
      <c r="E83" s="16" t="s">
        <v>298</v>
      </c>
      <c r="F83" s="7" t="s">
        <v>323</v>
      </c>
      <c r="G83" s="7" t="s">
        <v>291</v>
      </c>
      <c r="H83" s="7" t="s">
        <v>57</v>
      </c>
      <c r="I83" s="12">
        <f t="shared" si="9"/>
        <v>5452.57</v>
      </c>
      <c r="J83" s="13">
        <v>0</v>
      </c>
      <c r="K83" s="13">
        <v>0</v>
      </c>
      <c r="L83" s="13">
        <v>1420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1236.16</v>
      </c>
      <c r="U83" s="13">
        <v>0</v>
      </c>
      <c r="V83" s="13">
        <v>2796.41</v>
      </c>
      <c r="W83" s="13">
        <v>0</v>
      </c>
      <c r="X83" s="13">
        <v>0</v>
      </c>
      <c r="Y83" s="13">
        <f t="shared" si="10"/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f t="shared" si="11"/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f t="shared" si="12"/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0</v>
      </c>
      <c r="BF83" s="13">
        <f t="shared" si="13"/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12">
        <f t="shared" si="14"/>
        <v>0</v>
      </c>
      <c r="BR83" s="13">
        <v>0</v>
      </c>
      <c r="BS83" s="13">
        <f t="shared" si="15"/>
        <v>5452.57</v>
      </c>
      <c r="BT83" s="13">
        <f t="shared" si="16"/>
        <v>1188.1800000000003</v>
      </c>
      <c r="BU83" s="8">
        <v>0</v>
      </c>
      <c r="BV83" s="8">
        <v>0</v>
      </c>
      <c r="BW83" s="8">
        <v>0</v>
      </c>
      <c r="BX83" s="8">
        <v>3.76</v>
      </c>
      <c r="BY83" s="8">
        <v>0</v>
      </c>
      <c r="BZ83" s="8">
        <v>0</v>
      </c>
      <c r="CA83" s="8">
        <v>0</v>
      </c>
      <c r="CB83" s="8">
        <v>524.98</v>
      </c>
      <c r="CC83" s="8">
        <v>0</v>
      </c>
      <c r="CD83" s="8">
        <v>0</v>
      </c>
      <c r="CE83" s="8">
        <v>0</v>
      </c>
      <c r="CF83" s="8">
        <v>0</v>
      </c>
      <c r="CG83" s="8">
        <v>0</v>
      </c>
      <c r="CH83" s="8">
        <v>40.33</v>
      </c>
      <c r="CI83" s="8">
        <v>0</v>
      </c>
      <c r="CJ83" s="8">
        <v>0</v>
      </c>
      <c r="CK83" s="8">
        <v>0</v>
      </c>
      <c r="CL83" s="8">
        <v>0</v>
      </c>
      <c r="CM83" s="8">
        <v>0</v>
      </c>
      <c r="CN83" s="8">
        <v>0</v>
      </c>
      <c r="CO83" s="8">
        <v>0</v>
      </c>
      <c r="CP83" s="8">
        <v>0</v>
      </c>
      <c r="CQ83" s="8">
        <v>0</v>
      </c>
      <c r="CR83" s="8">
        <v>0</v>
      </c>
      <c r="CS83" s="8">
        <v>0</v>
      </c>
      <c r="CT83" s="8">
        <v>0</v>
      </c>
      <c r="CU83" s="8">
        <v>189.98</v>
      </c>
      <c r="CV83" s="8">
        <v>0</v>
      </c>
      <c r="CW83" s="8">
        <v>400.73</v>
      </c>
      <c r="CX83" s="8">
        <v>0</v>
      </c>
      <c r="CY83" s="8">
        <v>28.4</v>
      </c>
      <c r="CZ83" s="9">
        <f t="shared" si="17"/>
        <v>4264.389999999999</v>
      </c>
    </row>
    <row r="84" spans="1:104" ht="14.25">
      <c r="A84" s="7" t="s">
        <v>175</v>
      </c>
      <c r="B84" s="7">
        <v>10753</v>
      </c>
      <c r="C84" s="7" t="s">
        <v>161</v>
      </c>
      <c r="D84" s="7" t="s">
        <v>162</v>
      </c>
      <c r="E84" s="16" t="s">
        <v>298</v>
      </c>
      <c r="F84" s="7" t="s">
        <v>318</v>
      </c>
      <c r="G84" s="7" t="s">
        <v>291</v>
      </c>
      <c r="H84" s="7" t="s">
        <v>57</v>
      </c>
      <c r="I84" s="12">
        <f t="shared" si="9"/>
        <v>6711.87</v>
      </c>
      <c r="J84" s="13">
        <v>0</v>
      </c>
      <c r="K84" s="13">
        <v>0</v>
      </c>
      <c r="L84" s="13">
        <v>1420</v>
      </c>
      <c r="M84" s="13">
        <v>0</v>
      </c>
      <c r="N84" s="13">
        <v>0</v>
      </c>
      <c r="O84" s="13">
        <v>0</v>
      </c>
      <c r="P84" s="13">
        <v>0</v>
      </c>
      <c r="Q84" s="13">
        <v>1650</v>
      </c>
      <c r="R84" s="13">
        <v>0</v>
      </c>
      <c r="S84" s="13">
        <v>0</v>
      </c>
      <c r="T84" s="13">
        <v>733.6</v>
      </c>
      <c r="U84" s="13">
        <v>0</v>
      </c>
      <c r="V84" s="13">
        <v>2908.27</v>
      </c>
      <c r="W84" s="13">
        <v>0</v>
      </c>
      <c r="X84" s="13">
        <v>0</v>
      </c>
      <c r="Y84" s="13">
        <f t="shared" si="10"/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f t="shared" si="11"/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f t="shared" si="12"/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f t="shared" si="13"/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12">
        <f t="shared" si="14"/>
        <v>0</v>
      </c>
      <c r="BR84" s="13">
        <v>0</v>
      </c>
      <c r="BS84" s="13">
        <f t="shared" si="15"/>
        <v>6711.87</v>
      </c>
      <c r="BT84" s="13">
        <f t="shared" si="16"/>
        <v>1652.2600000000002</v>
      </c>
      <c r="BU84" s="8">
        <v>0</v>
      </c>
      <c r="BV84" s="8">
        <v>0</v>
      </c>
      <c r="BW84" s="8">
        <v>0</v>
      </c>
      <c r="BX84" s="8">
        <v>0</v>
      </c>
      <c r="BY84" s="8">
        <v>291.11</v>
      </c>
      <c r="BZ84" s="8">
        <v>46.58</v>
      </c>
      <c r="CA84" s="8">
        <v>13.59</v>
      </c>
      <c r="CB84" s="8">
        <v>0</v>
      </c>
      <c r="CC84" s="8">
        <v>0</v>
      </c>
      <c r="CD84" s="8">
        <v>0</v>
      </c>
      <c r="CE84" s="8">
        <v>0</v>
      </c>
      <c r="CF84" s="8">
        <v>0</v>
      </c>
      <c r="CG84" s="8">
        <v>0</v>
      </c>
      <c r="CH84" s="8">
        <v>36.42</v>
      </c>
      <c r="CI84" s="8">
        <v>0</v>
      </c>
      <c r="CJ84" s="8">
        <v>0</v>
      </c>
      <c r="CK84" s="8">
        <v>440</v>
      </c>
      <c r="CL84" s="8">
        <v>0</v>
      </c>
      <c r="CM84" s="8">
        <v>0</v>
      </c>
      <c r="CN84" s="8">
        <v>0</v>
      </c>
      <c r="CO84" s="8">
        <v>0</v>
      </c>
      <c r="CP84" s="8">
        <v>0</v>
      </c>
      <c r="CQ84" s="8">
        <v>0</v>
      </c>
      <c r="CR84" s="8">
        <v>20.2</v>
      </c>
      <c r="CS84" s="8">
        <v>0</v>
      </c>
      <c r="CT84" s="8">
        <v>0</v>
      </c>
      <c r="CU84" s="8">
        <v>260.53</v>
      </c>
      <c r="CV84" s="8">
        <v>0</v>
      </c>
      <c r="CW84" s="8">
        <v>515.43</v>
      </c>
      <c r="CX84" s="8">
        <v>0</v>
      </c>
      <c r="CY84" s="8">
        <v>28.4</v>
      </c>
      <c r="CZ84" s="9">
        <f t="shared" si="17"/>
        <v>5059.61</v>
      </c>
    </row>
    <row r="85" spans="1:104" ht="14.25">
      <c r="A85" s="7" t="s">
        <v>176</v>
      </c>
      <c r="B85" s="7">
        <v>10765</v>
      </c>
      <c r="C85" s="7" t="s">
        <v>161</v>
      </c>
      <c r="D85" s="7" t="s">
        <v>162</v>
      </c>
      <c r="E85" s="16" t="s">
        <v>336</v>
      </c>
      <c r="F85" s="7" t="s">
        <v>323</v>
      </c>
      <c r="G85" s="7" t="s">
        <v>291</v>
      </c>
      <c r="H85" s="7" t="s">
        <v>53</v>
      </c>
      <c r="I85" s="12">
        <f t="shared" si="9"/>
        <v>10068.49</v>
      </c>
      <c r="J85" s="13">
        <v>0</v>
      </c>
      <c r="K85" s="13">
        <v>0</v>
      </c>
      <c r="L85" s="13">
        <v>1420</v>
      </c>
      <c r="M85" s="13">
        <v>0</v>
      </c>
      <c r="N85" s="13">
        <v>0</v>
      </c>
      <c r="O85" s="13">
        <v>0</v>
      </c>
      <c r="P85" s="13">
        <v>0</v>
      </c>
      <c r="Q85" s="13">
        <v>3000</v>
      </c>
      <c r="R85" s="13">
        <v>0</v>
      </c>
      <c r="S85" s="13">
        <v>0</v>
      </c>
      <c r="T85" s="13">
        <v>2852.08</v>
      </c>
      <c r="U85" s="13">
        <v>0</v>
      </c>
      <c r="V85" s="13">
        <v>2796.41</v>
      </c>
      <c r="W85" s="13">
        <v>0</v>
      </c>
      <c r="X85" s="13">
        <v>0</v>
      </c>
      <c r="Y85" s="13">
        <f t="shared" si="10"/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f t="shared" si="11"/>
        <v>1200</v>
      </c>
      <c r="AI85" s="13">
        <v>0</v>
      </c>
      <c r="AJ85" s="13">
        <v>600</v>
      </c>
      <c r="AK85" s="13">
        <v>600</v>
      </c>
      <c r="AL85" s="13">
        <v>0</v>
      </c>
      <c r="AM85" s="13">
        <f t="shared" si="12"/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f t="shared" si="13"/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12">
        <f t="shared" si="14"/>
        <v>0</v>
      </c>
      <c r="BR85" s="13">
        <v>0</v>
      </c>
      <c r="BS85" s="13">
        <f t="shared" si="15"/>
        <v>11268.49</v>
      </c>
      <c r="BT85" s="13">
        <f t="shared" si="16"/>
        <v>3777.85</v>
      </c>
      <c r="BU85" s="8">
        <v>0</v>
      </c>
      <c r="BV85" s="8">
        <v>75.27</v>
      </c>
      <c r="BW85" s="8">
        <v>222.81</v>
      </c>
      <c r="BX85" s="8">
        <v>743.81</v>
      </c>
      <c r="BY85" s="8">
        <v>432.42</v>
      </c>
      <c r="BZ85" s="8">
        <v>83.03</v>
      </c>
      <c r="CA85" s="8">
        <v>24.22</v>
      </c>
      <c r="CB85" s="8">
        <v>0</v>
      </c>
      <c r="CC85" s="8">
        <v>0</v>
      </c>
      <c r="CD85" s="8">
        <v>0</v>
      </c>
      <c r="CE85" s="8">
        <v>0</v>
      </c>
      <c r="CF85" s="8">
        <v>0</v>
      </c>
      <c r="CG85" s="8">
        <v>0</v>
      </c>
      <c r="CH85" s="8">
        <v>0</v>
      </c>
      <c r="CI85" s="8">
        <v>0</v>
      </c>
      <c r="CJ85" s="8">
        <v>0</v>
      </c>
      <c r="CK85" s="8">
        <v>0</v>
      </c>
      <c r="CL85" s="8">
        <v>0</v>
      </c>
      <c r="CM85" s="8">
        <v>0</v>
      </c>
      <c r="CN85" s="8">
        <v>0</v>
      </c>
      <c r="CO85" s="8">
        <v>8.86</v>
      </c>
      <c r="CP85" s="8">
        <v>46.14</v>
      </c>
      <c r="CQ85" s="8">
        <v>2.58</v>
      </c>
      <c r="CR85" s="8">
        <v>0</v>
      </c>
      <c r="CS85" s="8">
        <v>0</v>
      </c>
      <c r="CT85" s="8">
        <v>0</v>
      </c>
      <c r="CU85" s="8">
        <v>1281.93</v>
      </c>
      <c r="CV85" s="8">
        <v>0</v>
      </c>
      <c r="CW85" s="8">
        <v>828.38</v>
      </c>
      <c r="CX85" s="8">
        <v>0</v>
      </c>
      <c r="CY85" s="8">
        <v>28.4</v>
      </c>
      <c r="CZ85" s="9">
        <f t="shared" si="17"/>
        <v>7490.639999999999</v>
      </c>
    </row>
    <row r="86" spans="1:104" ht="14.25">
      <c r="A86" s="7" t="s">
        <v>177</v>
      </c>
      <c r="B86" s="7">
        <v>10777</v>
      </c>
      <c r="C86" s="7" t="s">
        <v>161</v>
      </c>
      <c r="D86" s="7" t="s">
        <v>162</v>
      </c>
      <c r="E86" s="16" t="s">
        <v>298</v>
      </c>
      <c r="F86" s="7" t="s">
        <v>318</v>
      </c>
      <c r="G86" s="7" t="s">
        <v>291</v>
      </c>
      <c r="H86" s="7" t="s">
        <v>57</v>
      </c>
      <c r="I86" s="12">
        <f t="shared" si="9"/>
        <v>5032.79</v>
      </c>
      <c r="J86" s="13">
        <v>0</v>
      </c>
      <c r="K86" s="13">
        <v>0</v>
      </c>
      <c r="L86" s="13">
        <v>1420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704.52</v>
      </c>
      <c r="U86" s="13">
        <v>0</v>
      </c>
      <c r="V86" s="13">
        <v>2908.27</v>
      </c>
      <c r="W86" s="13">
        <v>0</v>
      </c>
      <c r="X86" s="13">
        <v>0</v>
      </c>
      <c r="Y86" s="13">
        <f t="shared" si="10"/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f t="shared" si="11"/>
        <v>396</v>
      </c>
      <c r="AI86" s="13">
        <v>0</v>
      </c>
      <c r="AJ86" s="13">
        <v>0</v>
      </c>
      <c r="AK86" s="13">
        <v>0</v>
      </c>
      <c r="AL86" s="13">
        <v>396</v>
      </c>
      <c r="AM86" s="13">
        <f t="shared" si="12"/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f t="shared" si="13"/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12">
        <f t="shared" si="14"/>
        <v>0</v>
      </c>
      <c r="BR86" s="13">
        <v>0</v>
      </c>
      <c r="BS86" s="13">
        <f t="shared" si="15"/>
        <v>5428.79</v>
      </c>
      <c r="BT86" s="13">
        <f t="shared" si="16"/>
        <v>714.4799999999999</v>
      </c>
      <c r="BU86" s="8">
        <v>63</v>
      </c>
      <c r="BV86" s="8">
        <v>0</v>
      </c>
      <c r="BW86" s="8">
        <v>0</v>
      </c>
      <c r="BX86" s="8">
        <v>0</v>
      </c>
      <c r="BY86" s="8">
        <v>0</v>
      </c>
      <c r="BZ86" s="8">
        <v>0</v>
      </c>
      <c r="CA86" s="8">
        <v>0</v>
      </c>
      <c r="CB86" s="8">
        <v>0</v>
      </c>
      <c r="CC86" s="8">
        <v>0</v>
      </c>
      <c r="CD86" s="8">
        <v>0</v>
      </c>
      <c r="CE86" s="8">
        <v>0</v>
      </c>
      <c r="CF86" s="8">
        <v>29.08</v>
      </c>
      <c r="CG86" s="8">
        <v>0</v>
      </c>
      <c r="CH86" s="8">
        <v>36.13</v>
      </c>
      <c r="CI86" s="8">
        <v>0</v>
      </c>
      <c r="CJ86" s="8">
        <v>0</v>
      </c>
      <c r="CK86" s="8">
        <v>0</v>
      </c>
      <c r="CL86" s="8">
        <v>0</v>
      </c>
      <c r="CM86" s="8">
        <v>0</v>
      </c>
      <c r="CN86" s="8">
        <v>0</v>
      </c>
      <c r="CO86" s="8">
        <v>0</v>
      </c>
      <c r="CP86" s="8">
        <v>0</v>
      </c>
      <c r="CQ86" s="8">
        <v>0</v>
      </c>
      <c r="CR86" s="8">
        <v>20.2</v>
      </c>
      <c r="CS86" s="8">
        <v>0</v>
      </c>
      <c r="CT86" s="8">
        <v>0</v>
      </c>
      <c r="CU86" s="8">
        <v>195.14</v>
      </c>
      <c r="CV86" s="8">
        <v>0</v>
      </c>
      <c r="CW86" s="8">
        <v>342.53</v>
      </c>
      <c r="CX86" s="8">
        <v>0</v>
      </c>
      <c r="CY86" s="8">
        <v>28.4</v>
      </c>
      <c r="CZ86" s="9">
        <f t="shared" si="17"/>
        <v>4714.31</v>
      </c>
    </row>
    <row r="87" spans="1:104" ht="14.25">
      <c r="A87" s="7" t="s">
        <v>241</v>
      </c>
      <c r="B87" s="7">
        <v>10789</v>
      </c>
      <c r="C87" s="7" t="s">
        <v>192</v>
      </c>
      <c r="D87" s="7" t="s">
        <v>228</v>
      </c>
      <c r="E87" s="16" t="s">
        <v>298</v>
      </c>
      <c r="F87" s="7" t="s">
        <v>320</v>
      </c>
      <c r="G87" s="7" t="s">
        <v>291</v>
      </c>
      <c r="H87" s="7" t="s">
        <v>57</v>
      </c>
      <c r="I87" s="12">
        <f t="shared" si="9"/>
        <v>6036.67</v>
      </c>
      <c r="J87" s="13">
        <v>0</v>
      </c>
      <c r="K87" s="13">
        <v>0</v>
      </c>
      <c r="L87" s="13">
        <v>1420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636.49</v>
      </c>
      <c r="U87" s="13">
        <v>0</v>
      </c>
      <c r="V87" s="13">
        <v>3980.18</v>
      </c>
      <c r="W87" s="13">
        <v>0</v>
      </c>
      <c r="X87" s="13">
        <v>0</v>
      </c>
      <c r="Y87" s="13">
        <f t="shared" si="10"/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f t="shared" si="11"/>
        <v>400</v>
      </c>
      <c r="AI87" s="13">
        <v>0</v>
      </c>
      <c r="AJ87" s="13">
        <v>400</v>
      </c>
      <c r="AK87" s="13">
        <v>0</v>
      </c>
      <c r="AL87" s="13">
        <v>0</v>
      </c>
      <c r="AM87" s="13">
        <f t="shared" si="12"/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f t="shared" si="13"/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2">
        <f t="shared" si="14"/>
        <v>0</v>
      </c>
      <c r="BR87" s="13">
        <v>0</v>
      </c>
      <c r="BS87" s="13">
        <f t="shared" si="15"/>
        <v>6436.67</v>
      </c>
      <c r="BT87" s="13">
        <f t="shared" si="16"/>
        <v>2230.3</v>
      </c>
      <c r="BU87" s="8">
        <v>0</v>
      </c>
      <c r="BV87" s="8">
        <v>0</v>
      </c>
      <c r="BW87" s="8">
        <v>0</v>
      </c>
      <c r="BX87" s="8">
        <v>544.18</v>
      </c>
      <c r="BY87" s="8">
        <v>277</v>
      </c>
      <c r="BZ87" s="8">
        <v>44.32</v>
      </c>
      <c r="CA87" s="8">
        <v>12.93</v>
      </c>
      <c r="CB87" s="8">
        <v>576.49</v>
      </c>
      <c r="CC87" s="8">
        <v>0</v>
      </c>
      <c r="CD87" s="8">
        <v>0</v>
      </c>
      <c r="CE87" s="8">
        <v>0</v>
      </c>
      <c r="CF87" s="8">
        <v>39.8</v>
      </c>
      <c r="CG87" s="8">
        <v>0</v>
      </c>
      <c r="CH87" s="8">
        <v>46.17</v>
      </c>
      <c r="CI87" s="8">
        <v>0</v>
      </c>
      <c r="CJ87" s="8">
        <v>0</v>
      </c>
      <c r="CK87" s="8">
        <v>0</v>
      </c>
      <c r="CL87" s="8">
        <v>0</v>
      </c>
      <c r="CM87" s="8">
        <v>0</v>
      </c>
      <c r="CN87" s="8">
        <v>0</v>
      </c>
      <c r="CO87" s="8">
        <v>0</v>
      </c>
      <c r="CP87" s="8">
        <v>0</v>
      </c>
      <c r="CQ87" s="8">
        <v>0</v>
      </c>
      <c r="CR87" s="8">
        <v>20.2</v>
      </c>
      <c r="CS87" s="8">
        <v>0</v>
      </c>
      <c r="CT87" s="8">
        <v>0</v>
      </c>
      <c r="CU87" s="8">
        <v>158.31</v>
      </c>
      <c r="CV87" s="8">
        <v>0</v>
      </c>
      <c r="CW87" s="8">
        <v>482.5</v>
      </c>
      <c r="CX87" s="8">
        <v>0</v>
      </c>
      <c r="CY87" s="8">
        <v>28.4</v>
      </c>
      <c r="CZ87" s="9">
        <f t="shared" si="17"/>
        <v>4206.37</v>
      </c>
    </row>
    <row r="88" spans="1:104" ht="14.25">
      <c r="A88" s="7" t="s">
        <v>242</v>
      </c>
      <c r="B88" s="7">
        <v>10790</v>
      </c>
      <c r="C88" s="7" t="s">
        <v>192</v>
      </c>
      <c r="D88" s="7" t="s">
        <v>228</v>
      </c>
      <c r="E88" s="16" t="s">
        <v>298</v>
      </c>
      <c r="F88" s="7" t="s">
        <v>324</v>
      </c>
      <c r="G88" s="7" t="s">
        <v>291</v>
      </c>
      <c r="H88" s="7" t="s">
        <v>57</v>
      </c>
      <c r="I88" s="12">
        <f t="shared" si="9"/>
        <v>7027.13</v>
      </c>
      <c r="J88" s="13">
        <v>1148.13</v>
      </c>
      <c r="K88" s="13">
        <v>0</v>
      </c>
      <c r="L88" s="13">
        <v>1420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631.9</v>
      </c>
      <c r="U88" s="13">
        <v>0</v>
      </c>
      <c r="V88" s="13">
        <v>3827.1</v>
      </c>
      <c r="W88" s="13">
        <v>0</v>
      </c>
      <c r="X88" s="13">
        <v>0</v>
      </c>
      <c r="Y88" s="13">
        <f t="shared" si="10"/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f t="shared" si="11"/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f t="shared" si="12"/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f t="shared" si="13"/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12">
        <f t="shared" si="14"/>
        <v>0</v>
      </c>
      <c r="BR88" s="13">
        <v>0</v>
      </c>
      <c r="BS88" s="13">
        <f t="shared" si="15"/>
        <v>7027.13</v>
      </c>
      <c r="BT88" s="13">
        <f t="shared" si="16"/>
        <v>2500.32</v>
      </c>
      <c r="BU88" s="8">
        <v>0</v>
      </c>
      <c r="BV88" s="8">
        <v>0</v>
      </c>
      <c r="BW88" s="8">
        <v>59.63</v>
      </c>
      <c r="BX88" s="8">
        <v>660.06</v>
      </c>
      <c r="BY88" s="8">
        <v>224.29</v>
      </c>
      <c r="BZ88" s="8">
        <v>53.83</v>
      </c>
      <c r="CA88" s="8">
        <v>15.7</v>
      </c>
      <c r="CB88" s="8">
        <v>501.02</v>
      </c>
      <c r="CC88" s="8">
        <v>0</v>
      </c>
      <c r="CD88" s="8">
        <v>0</v>
      </c>
      <c r="CE88" s="8">
        <v>0</v>
      </c>
      <c r="CF88" s="8">
        <v>0</v>
      </c>
      <c r="CG88" s="8">
        <v>0</v>
      </c>
      <c r="CH88" s="8">
        <v>44.59</v>
      </c>
      <c r="CI88" s="8">
        <v>0</v>
      </c>
      <c r="CJ88" s="8">
        <v>0</v>
      </c>
      <c r="CK88" s="8">
        <v>0</v>
      </c>
      <c r="CL88" s="8">
        <v>0</v>
      </c>
      <c r="CM88" s="8">
        <v>0</v>
      </c>
      <c r="CN88" s="8">
        <v>0</v>
      </c>
      <c r="CO88" s="8">
        <v>0</v>
      </c>
      <c r="CP88" s="8">
        <v>0</v>
      </c>
      <c r="CQ88" s="8">
        <v>0</v>
      </c>
      <c r="CR88" s="8">
        <v>0</v>
      </c>
      <c r="CS88" s="8">
        <v>0</v>
      </c>
      <c r="CT88" s="8">
        <v>0</v>
      </c>
      <c r="CU88" s="8">
        <v>291.63</v>
      </c>
      <c r="CV88" s="8">
        <v>0</v>
      </c>
      <c r="CW88" s="8">
        <v>621.17</v>
      </c>
      <c r="CX88" s="8">
        <v>0</v>
      </c>
      <c r="CY88" s="8">
        <v>28.4</v>
      </c>
      <c r="CZ88" s="9">
        <f t="shared" si="17"/>
        <v>4526.8099999999995</v>
      </c>
    </row>
    <row r="89" spans="1:104" ht="14.25">
      <c r="A89" s="7" t="s">
        <v>169</v>
      </c>
      <c r="B89" s="7">
        <v>10807</v>
      </c>
      <c r="C89" s="7" t="s">
        <v>161</v>
      </c>
      <c r="D89" s="7" t="s">
        <v>162</v>
      </c>
      <c r="E89" s="16" t="s">
        <v>298</v>
      </c>
      <c r="F89" s="7" t="s">
        <v>323</v>
      </c>
      <c r="G89" s="7" t="s">
        <v>291</v>
      </c>
      <c r="H89" s="7" t="s">
        <v>57</v>
      </c>
      <c r="I89" s="12">
        <f t="shared" si="9"/>
        <v>5212.99</v>
      </c>
      <c r="J89" s="13">
        <v>0</v>
      </c>
      <c r="K89" s="13">
        <v>395.6</v>
      </c>
      <c r="L89" s="13">
        <v>1420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600.98</v>
      </c>
      <c r="U89" s="13">
        <v>0</v>
      </c>
      <c r="V89" s="13">
        <v>2796.41</v>
      </c>
      <c r="W89" s="13">
        <v>0</v>
      </c>
      <c r="X89" s="13">
        <v>0</v>
      </c>
      <c r="Y89" s="13">
        <f t="shared" si="10"/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f t="shared" si="11"/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f t="shared" si="12"/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f t="shared" si="13"/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12">
        <f t="shared" si="14"/>
        <v>0</v>
      </c>
      <c r="BR89" s="13">
        <v>0</v>
      </c>
      <c r="BS89" s="13">
        <f t="shared" si="15"/>
        <v>5212.99</v>
      </c>
      <c r="BT89" s="13">
        <f t="shared" si="16"/>
        <v>1493.7400000000002</v>
      </c>
      <c r="BU89" s="8">
        <v>198.33</v>
      </c>
      <c r="BV89" s="8">
        <v>0</v>
      </c>
      <c r="BW89" s="8">
        <v>0</v>
      </c>
      <c r="BX89" s="8">
        <v>0</v>
      </c>
      <c r="BY89" s="8">
        <v>135.9</v>
      </c>
      <c r="BZ89" s="8">
        <v>32.61</v>
      </c>
      <c r="CA89" s="8">
        <v>9.51</v>
      </c>
      <c r="CB89" s="8">
        <v>469.76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33.97</v>
      </c>
      <c r="CI89" s="8">
        <v>167.78</v>
      </c>
      <c r="CJ89" s="8">
        <v>0</v>
      </c>
      <c r="CK89" s="8">
        <v>0</v>
      </c>
      <c r="CL89" s="8">
        <v>0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20.2</v>
      </c>
      <c r="CS89" s="8">
        <v>0</v>
      </c>
      <c r="CT89" s="8">
        <v>0</v>
      </c>
      <c r="CU89" s="8">
        <v>80.6</v>
      </c>
      <c r="CV89" s="8">
        <v>0</v>
      </c>
      <c r="CW89" s="8">
        <v>316.68</v>
      </c>
      <c r="CX89" s="8">
        <v>0</v>
      </c>
      <c r="CY89" s="8">
        <v>28.4</v>
      </c>
      <c r="CZ89" s="9">
        <f t="shared" si="17"/>
        <v>3719.2499999999995</v>
      </c>
    </row>
    <row r="90" spans="1:104" ht="14.25">
      <c r="A90" s="7" t="s">
        <v>146</v>
      </c>
      <c r="B90" s="7">
        <v>10819</v>
      </c>
      <c r="C90" s="7" t="s">
        <v>121</v>
      </c>
      <c r="D90" s="7" t="s">
        <v>127</v>
      </c>
      <c r="E90" s="16" t="s">
        <v>298</v>
      </c>
      <c r="F90" s="7" t="s">
        <v>322</v>
      </c>
      <c r="G90" s="7" t="s">
        <v>291</v>
      </c>
      <c r="H90" s="7" t="s">
        <v>57</v>
      </c>
      <c r="I90" s="12">
        <f t="shared" si="9"/>
        <v>15531.96</v>
      </c>
      <c r="J90" s="13">
        <v>3183.15</v>
      </c>
      <c r="K90" s="13">
        <v>0</v>
      </c>
      <c r="L90" s="13">
        <v>1420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318.31</v>
      </c>
      <c r="U90" s="13">
        <v>0</v>
      </c>
      <c r="V90" s="13">
        <v>10610.5</v>
      </c>
      <c r="W90" s="13">
        <v>0</v>
      </c>
      <c r="X90" s="13">
        <v>0</v>
      </c>
      <c r="Y90" s="13">
        <f t="shared" si="10"/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f t="shared" si="11"/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f t="shared" si="12"/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f t="shared" si="13"/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0</v>
      </c>
      <c r="BO90" s="13">
        <v>0</v>
      </c>
      <c r="BP90" s="13">
        <v>0</v>
      </c>
      <c r="BQ90" s="12">
        <f t="shared" si="14"/>
        <v>0</v>
      </c>
      <c r="BR90" s="13">
        <v>0</v>
      </c>
      <c r="BS90" s="13">
        <f t="shared" si="15"/>
        <v>15531.96</v>
      </c>
      <c r="BT90" s="13">
        <f t="shared" si="16"/>
        <v>4265.63</v>
      </c>
      <c r="BU90" s="8">
        <v>0</v>
      </c>
      <c r="BV90" s="8">
        <v>0</v>
      </c>
      <c r="BW90" s="8">
        <v>0</v>
      </c>
      <c r="BX90" s="8">
        <v>0</v>
      </c>
      <c r="BY90" s="8">
        <v>653.96</v>
      </c>
      <c r="BZ90" s="8">
        <v>125.56</v>
      </c>
      <c r="CA90" s="8">
        <v>0</v>
      </c>
      <c r="CB90" s="8">
        <v>0</v>
      </c>
      <c r="CC90" s="8">
        <v>0</v>
      </c>
      <c r="CD90" s="8">
        <v>0</v>
      </c>
      <c r="CE90" s="8">
        <v>0</v>
      </c>
      <c r="CF90" s="8">
        <v>0</v>
      </c>
      <c r="CG90" s="8">
        <v>0</v>
      </c>
      <c r="CH90" s="8">
        <v>0</v>
      </c>
      <c r="CI90" s="8">
        <v>0</v>
      </c>
      <c r="CJ90" s="8">
        <v>0</v>
      </c>
      <c r="CK90" s="8">
        <v>0</v>
      </c>
      <c r="CL90" s="8">
        <v>0</v>
      </c>
      <c r="CM90" s="8">
        <v>0</v>
      </c>
      <c r="CN90" s="8">
        <v>0</v>
      </c>
      <c r="CO90" s="8">
        <v>8.86</v>
      </c>
      <c r="CP90" s="8">
        <v>46.14</v>
      </c>
      <c r="CQ90" s="8">
        <v>0</v>
      </c>
      <c r="CR90" s="8">
        <v>20.2</v>
      </c>
      <c r="CS90" s="8">
        <v>0</v>
      </c>
      <c r="CT90" s="8">
        <v>0</v>
      </c>
      <c r="CU90" s="8">
        <v>2554.13</v>
      </c>
      <c r="CV90" s="8">
        <v>0</v>
      </c>
      <c r="CW90" s="8">
        <v>828.38</v>
      </c>
      <c r="CX90" s="8">
        <v>0</v>
      </c>
      <c r="CY90" s="8">
        <v>28.4</v>
      </c>
      <c r="CZ90" s="9">
        <f t="shared" si="17"/>
        <v>11266.329999999998</v>
      </c>
    </row>
    <row r="91" spans="1:104" ht="14.25">
      <c r="A91" s="7" t="s">
        <v>204</v>
      </c>
      <c r="B91" s="7">
        <v>10820</v>
      </c>
      <c r="C91" s="7" t="s">
        <v>192</v>
      </c>
      <c r="D91" s="7" t="s">
        <v>195</v>
      </c>
      <c r="E91" s="16" t="s">
        <v>298</v>
      </c>
      <c r="F91" s="7" t="s">
        <v>320</v>
      </c>
      <c r="G91" s="7" t="s">
        <v>291</v>
      </c>
      <c r="H91" s="7" t="s">
        <v>57</v>
      </c>
      <c r="I91" s="12">
        <f t="shared" si="9"/>
        <v>7359.99</v>
      </c>
      <c r="J91" s="13">
        <v>1194.05</v>
      </c>
      <c r="K91" s="13">
        <v>0</v>
      </c>
      <c r="L91" s="13">
        <v>1420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765.76</v>
      </c>
      <c r="U91" s="13">
        <v>0</v>
      </c>
      <c r="V91" s="13">
        <v>3980.18</v>
      </c>
      <c r="W91" s="13">
        <v>0</v>
      </c>
      <c r="X91" s="13">
        <v>0</v>
      </c>
      <c r="Y91" s="13">
        <f t="shared" si="10"/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f t="shared" si="11"/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f t="shared" si="12"/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0</v>
      </c>
      <c r="BF91" s="13">
        <f t="shared" si="13"/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0</v>
      </c>
      <c r="BO91" s="13">
        <v>0</v>
      </c>
      <c r="BP91" s="13">
        <v>0</v>
      </c>
      <c r="BQ91" s="12">
        <f t="shared" si="14"/>
        <v>0</v>
      </c>
      <c r="BR91" s="13">
        <v>0</v>
      </c>
      <c r="BS91" s="13">
        <f t="shared" si="15"/>
        <v>7359.99</v>
      </c>
      <c r="BT91" s="13">
        <f t="shared" si="16"/>
        <v>2043.23</v>
      </c>
      <c r="BU91" s="8">
        <v>0</v>
      </c>
      <c r="BV91" s="8">
        <v>0</v>
      </c>
      <c r="BW91" s="8">
        <v>0</v>
      </c>
      <c r="BX91" s="8">
        <v>698.9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47.46</v>
      </c>
      <c r="CI91" s="8">
        <v>0</v>
      </c>
      <c r="CJ91" s="8">
        <v>0</v>
      </c>
      <c r="CK91" s="8">
        <v>0</v>
      </c>
      <c r="CL91" s="8">
        <v>0</v>
      </c>
      <c r="CM91" s="8">
        <v>0</v>
      </c>
      <c r="CN91" s="8">
        <v>0</v>
      </c>
      <c r="CO91" s="8">
        <v>0</v>
      </c>
      <c r="CP91" s="8">
        <v>0</v>
      </c>
      <c r="CQ91" s="8">
        <v>0</v>
      </c>
      <c r="CR91" s="8">
        <v>20.2</v>
      </c>
      <c r="CS91" s="8">
        <v>0</v>
      </c>
      <c r="CT91" s="8">
        <v>0</v>
      </c>
      <c r="CU91" s="8">
        <v>580.5</v>
      </c>
      <c r="CV91" s="8">
        <v>0</v>
      </c>
      <c r="CW91" s="8">
        <v>667.77</v>
      </c>
      <c r="CX91" s="8">
        <v>0</v>
      </c>
      <c r="CY91" s="8">
        <v>28.4</v>
      </c>
      <c r="CZ91" s="9">
        <f t="shared" si="17"/>
        <v>5316.76</v>
      </c>
    </row>
    <row r="92" spans="1:104" ht="14.25">
      <c r="A92" s="7" t="s">
        <v>171</v>
      </c>
      <c r="B92" s="7">
        <v>10832</v>
      </c>
      <c r="C92" s="7" t="s">
        <v>161</v>
      </c>
      <c r="D92" s="7" t="s">
        <v>162</v>
      </c>
      <c r="E92" s="16" t="s">
        <v>298</v>
      </c>
      <c r="F92" s="7" t="s">
        <v>318</v>
      </c>
      <c r="G92" s="7" t="s">
        <v>291</v>
      </c>
      <c r="H92" s="7" t="s">
        <v>114</v>
      </c>
      <c r="I92" s="12">
        <f t="shared" si="9"/>
        <v>5164.65</v>
      </c>
      <c r="J92" s="13">
        <v>0</v>
      </c>
      <c r="K92" s="13">
        <v>0</v>
      </c>
      <c r="L92" s="13">
        <v>1420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836.38</v>
      </c>
      <c r="U92" s="13">
        <v>0</v>
      </c>
      <c r="V92" s="13">
        <v>2908.27</v>
      </c>
      <c r="W92" s="13">
        <v>0</v>
      </c>
      <c r="X92" s="13">
        <v>0</v>
      </c>
      <c r="Y92" s="13">
        <f t="shared" si="10"/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f t="shared" si="11"/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f t="shared" si="12"/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0</v>
      </c>
      <c r="BE92" s="13">
        <v>0</v>
      </c>
      <c r="BF92" s="13">
        <f t="shared" si="13"/>
        <v>0</v>
      </c>
      <c r="BG92" s="13">
        <v>0</v>
      </c>
      <c r="BH92" s="13">
        <v>0</v>
      </c>
      <c r="BI92" s="13">
        <v>0</v>
      </c>
      <c r="BJ92" s="13">
        <v>0</v>
      </c>
      <c r="BK92" s="13">
        <v>0</v>
      </c>
      <c r="BL92" s="13">
        <v>0</v>
      </c>
      <c r="BM92" s="13">
        <v>0</v>
      </c>
      <c r="BN92" s="13">
        <v>0</v>
      </c>
      <c r="BO92" s="13">
        <v>0</v>
      </c>
      <c r="BP92" s="13">
        <v>0</v>
      </c>
      <c r="BQ92" s="12">
        <f t="shared" si="14"/>
        <v>0</v>
      </c>
      <c r="BR92" s="13">
        <v>0</v>
      </c>
      <c r="BS92" s="13">
        <f t="shared" si="15"/>
        <v>5164.65</v>
      </c>
      <c r="BT92" s="13">
        <f t="shared" si="16"/>
        <v>1393.0800000000004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764.7</v>
      </c>
      <c r="CC92" s="8">
        <v>0</v>
      </c>
      <c r="CD92" s="8">
        <v>0</v>
      </c>
      <c r="CE92" s="8">
        <v>0</v>
      </c>
      <c r="CF92" s="8">
        <v>29.08</v>
      </c>
      <c r="CG92" s="8">
        <v>0</v>
      </c>
      <c r="CH92" s="8">
        <v>37.45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20.2</v>
      </c>
      <c r="CS92" s="8">
        <v>0</v>
      </c>
      <c r="CT92" s="8">
        <v>0</v>
      </c>
      <c r="CU92" s="8">
        <v>152.83</v>
      </c>
      <c r="CV92" s="8">
        <v>0</v>
      </c>
      <c r="CW92" s="8">
        <v>360.42</v>
      </c>
      <c r="CX92" s="8">
        <v>0</v>
      </c>
      <c r="CY92" s="8">
        <v>28.4</v>
      </c>
      <c r="CZ92" s="9">
        <f t="shared" si="17"/>
        <v>3771.5699999999993</v>
      </c>
    </row>
    <row r="93" spans="1:104" ht="14.25">
      <c r="A93" s="7" t="s">
        <v>147</v>
      </c>
      <c r="B93" s="7">
        <v>10844</v>
      </c>
      <c r="C93" s="7" t="s">
        <v>121</v>
      </c>
      <c r="D93" s="7" t="s">
        <v>127</v>
      </c>
      <c r="E93" s="16" t="s">
        <v>298</v>
      </c>
      <c r="F93" s="7" t="s">
        <v>325</v>
      </c>
      <c r="G93" s="7" t="s">
        <v>291</v>
      </c>
      <c r="H93" s="7" t="s">
        <v>57</v>
      </c>
      <c r="I93" s="12">
        <f t="shared" si="9"/>
        <v>14982.8</v>
      </c>
      <c r="J93" s="13">
        <v>3060.72</v>
      </c>
      <c r="K93" s="13">
        <v>0</v>
      </c>
      <c r="L93" s="13">
        <v>1420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299.67</v>
      </c>
      <c r="U93" s="13">
        <v>0</v>
      </c>
      <c r="V93" s="13">
        <v>10202.41</v>
      </c>
      <c r="W93" s="13">
        <v>0</v>
      </c>
      <c r="X93" s="13">
        <v>0</v>
      </c>
      <c r="Y93" s="13">
        <f t="shared" si="10"/>
        <v>1130.26</v>
      </c>
      <c r="Z93" s="13">
        <v>121.39</v>
      </c>
      <c r="AA93" s="13">
        <v>0</v>
      </c>
      <c r="AB93" s="13">
        <v>0</v>
      </c>
      <c r="AC93" s="13">
        <v>0</v>
      </c>
      <c r="AD93" s="13">
        <v>0</v>
      </c>
      <c r="AE93" s="13">
        <v>598.34</v>
      </c>
      <c r="AF93" s="13">
        <v>410.53</v>
      </c>
      <c r="AG93" s="13">
        <v>0</v>
      </c>
      <c r="AH93" s="13">
        <f t="shared" si="11"/>
        <v>777</v>
      </c>
      <c r="AI93" s="13">
        <v>0</v>
      </c>
      <c r="AJ93" s="13">
        <v>0</v>
      </c>
      <c r="AK93" s="13">
        <v>425</v>
      </c>
      <c r="AL93" s="13">
        <v>352</v>
      </c>
      <c r="AM93" s="13">
        <f t="shared" si="12"/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0</v>
      </c>
      <c r="BF93" s="13">
        <f t="shared" si="13"/>
        <v>0</v>
      </c>
      <c r="BG93" s="13">
        <v>0</v>
      </c>
      <c r="BH93" s="13">
        <v>0</v>
      </c>
      <c r="BI93" s="13">
        <v>0</v>
      </c>
      <c r="BJ93" s="13">
        <v>0</v>
      </c>
      <c r="BK93" s="13">
        <v>0</v>
      </c>
      <c r="BL93" s="13">
        <v>0</v>
      </c>
      <c r="BM93" s="13">
        <v>0</v>
      </c>
      <c r="BN93" s="13">
        <v>0</v>
      </c>
      <c r="BO93" s="13">
        <v>0</v>
      </c>
      <c r="BP93" s="13">
        <v>0</v>
      </c>
      <c r="BQ93" s="12">
        <f t="shared" si="14"/>
        <v>0</v>
      </c>
      <c r="BR93" s="13">
        <v>0</v>
      </c>
      <c r="BS93" s="13">
        <f t="shared" si="15"/>
        <v>16890.059999999998</v>
      </c>
      <c r="BT93" s="13">
        <f t="shared" si="16"/>
        <v>7735.11</v>
      </c>
      <c r="BU93" s="8">
        <v>0</v>
      </c>
      <c r="BV93" s="8">
        <v>1836.24</v>
      </c>
      <c r="BW93" s="8">
        <v>75.37</v>
      </c>
      <c r="BX93" s="8">
        <v>743.72</v>
      </c>
      <c r="BY93" s="8">
        <v>0</v>
      </c>
      <c r="BZ93" s="8">
        <v>0</v>
      </c>
      <c r="CA93" s="8">
        <v>0</v>
      </c>
      <c r="CB93" s="8">
        <v>995.07</v>
      </c>
      <c r="CC93" s="8">
        <v>0</v>
      </c>
      <c r="CD93" s="8">
        <v>0</v>
      </c>
      <c r="CE93" s="8">
        <v>0</v>
      </c>
      <c r="CF93" s="8">
        <v>102.02</v>
      </c>
      <c r="CG93" s="8">
        <v>0</v>
      </c>
      <c r="CH93" s="8">
        <v>105.02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20.2</v>
      </c>
      <c r="CS93" s="8">
        <v>0</v>
      </c>
      <c r="CT93" s="8">
        <v>0</v>
      </c>
      <c r="CU93" s="8">
        <v>3000.69</v>
      </c>
      <c r="CV93" s="8">
        <v>0</v>
      </c>
      <c r="CW93" s="8">
        <v>828.38</v>
      </c>
      <c r="CX93" s="8">
        <v>0</v>
      </c>
      <c r="CY93" s="8">
        <v>28.4</v>
      </c>
      <c r="CZ93" s="9">
        <f t="shared" si="17"/>
        <v>9154.949999999997</v>
      </c>
    </row>
    <row r="94" spans="1:104" ht="14.25">
      <c r="A94" s="7" t="s">
        <v>90</v>
      </c>
      <c r="B94" s="7">
        <v>10856</v>
      </c>
      <c r="C94" s="7" t="s">
        <v>86</v>
      </c>
      <c r="D94" s="7" t="s">
        <v>87</v>
      </c>
      <c r="E94" s="16" t="s">
        <v>298</v>
      </c>
      <c r="F94" s="7" t="s">
        <v>325</v>
      </c>
      <c r="G94" s="7" t="s">
        <v>291</v>
      </c>
      <c r="H94" s="7" t="s">
        <v>57</v>
      </c>
      <c r="I94" s="12">
        <f t="shared" si="9"/>
        <v>11826.45</v>
      </c>
      <c r="J94" s="13">
        <v>0</v>
      </c>
      <c r="K94" s="13">
        <v>0</v>
      </c>
      <c r="L94" s="13">
        <v>1420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204.04</v>
      </c>
      <c r="U94" s="13">
        <v>0</v>
      </c>
      <c r="V94" s="13">
        <v>10202.41</v>
      </c>
      <c r="W94" s="13">
        <v>0</v>
      </c>
      <c r="X94" s="13">
        <v>0</v>
      </c>
      <c r="Y94" s="13">
        <f t="shared" si="10"/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f t="shared" si="11"/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f t="shared" si="12"/>
        <v>0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0</v>
      </c>
      <c r="AT94" s="13">
        <v>0</v>
      </c>
      <c r="AU94" s="13">
        <v>0</v>
      </c>
      <c r="AV94" s="13">
        <v>0</v>
      </c>
      <c r="AW94" s="13">
        <v>0</v>
      </c>
      <c r="AX94" s="13">
        <v>0</v>
      </c>
      <c r="AY94" s="13">
        <v>0</v>
      </c>
      <c r="AZ94" s="13">
        <v>0</v>
      </c>
      <c r="BA94" s="13">
        <v>0</v>
      </c>
      <c r="BB94" s="13">
        <v>0</v>
      </c>
      <c r="BC94" s="13">
        <v>0</v>
      </c>
      <c r="BD94" s="13">
        <v>0</v>
      </c>
      <c r="BE94" s="13">
        <v>0</v>
      </c>
      <c r="BF94" s="13">
        <f t="shared" si="13"/>
        <v>0</v>
      </c>
      <c r="BG94" s="13">
        <v>0</v>
      </c>
      <c r="BH94" s="13">
        <v>0</v>
      </c>
      <c r="BI94" s="13">
        <v>0</v>
      </c>
      <c r="BJ94" s="13">
        <v>0</v>
      </c>
      <c r="BK94" s="13">
        <v>0</v>
      </c>
      <c r="BL94" s="13">
        <v>0</v>
      </c>
      <c r="BM94" s="13">
        <v>0</v>
      </c>
      <c r="BN94" s="13">
        <v>0</v>
      </c>
      <c r="BO94" s="13">
        <v>0</v>
      </c>
      <c r="BP94" s="13">
        <v>0</v>
      </c>
      <c r="BQ94" s="12">
        <f t="shared" si="14"/>
        <v>0</v>
      </c>
      <c r="BR94" s="13">
        <v>0</v>
      </c>
      <c r="BS94" s="13">
        <f t="shared" si="15"/>
        <v>11826.45</v>
      </c>
      <c r="BT94" s="13">
        <f t="shared" si="16"/>
        <v>2641.59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20.2</v>
      </c>
      <c r="CS94" s="8">
        <v>0</v>
      </c>
      <c r="CT94" s="8">
        <v>0</v>
      </c>
      <c r="CU94" s="8">
        <v>1764.61</v>
      </c>
      <c r="CV94" s="8">
        <v>0</v>
      </c>
      <c r="CW94" s="8">
        <v>828.38</v>
      </c>
      <c r="CX94" s="8">
        <v>0</v>
      </c>
      <c r="CY94" s="8">
        <v>28.4</v>
      </c>
      <c r="CZ94" s="9">
        <f t="shared" si="17"/>
        <v>9184.86</v>
      </c>
    </row>
    <row r="95" spans="1:104" ht="14.25">
      <c r="A95" s="7" t="s">
        <v>95</v>
      </c>
      <c r="B95" s="7">
        <v>40009</v>
      </c>
      <c r="C95" s="7" t="s">
        <v>287</v>
      </c>
      <c r="D95" s="7" t="s">
        <v>287</v>
      </c>
      <c r="E95" s="7" t="s">
        <v>287</v>
      </c>
      <c r="F95" s="7" t="s">
        <v>326</v>
      </c>
      <c r="G95" s="7" t="s">
        <v>292</v>
      </c>
      <c r="H95" s="7" t="s">
        <v>96</v>
      </c>
      <c r="I95" s="12">
        <f t="shared" si="9"/>
        <v>47502.81</v>
      </c>
      <c r="J95" s="13">
        <v>0</v>
      </c>
      <c r="K95" s="13">
        <v>0</v>
      </c>
      <c r="L95" s="13">
        <v>1420</v>
      </c>
      <c r="M95" s="13">
        <v>0</v>
      </c>
      <c r="N95" s="13">
        <v>0</v>
      </c>
      <c r="O95" s="13">
        <v>15360.94</v>
      </c>
      <c r="P95" s="13">
        <v>4570</v>
      </c>
      <c r="Q95" s="13">
        <v>0</v>
      </c>
      <c r="R95" s="13">
        <v>0</v>
      </c>
      <c r="S95" s="13">
        <v>26151.87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f t="shared" si="10"/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f t="shared" si="11"/>
        <v>1200</v>
      </c>
      <c r="AI95" s="13">
        <v>0</v>
      </c>
      <c r="AJ95" s="13">
        <v>0</v>
      </c>
      <c r="AK95" s="13">
        <v>1200</v>
      </c>
      <c r="AL95" s="13">
        <v>0</v>
      </c>
      <c r="AM95" s="13">
        <f t="shared" si="12"/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f t="shared" si="13"/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12">
        <f t="shared" si="14"/>
        <v>0</v>
      </c>
      <c r="BR95" s="13">
        <v>0</v>
      </c>
      <c r="BS95" s="13">
        <f t="shared" si="15"/>
        <v>48702.81</v>
      </c>
      <c r="BT95" s="13">
        <f t="shared" si="16"/>
        <v>12622.74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11814.75</v>
      </c>
      <c r="CV95" s="8">
        <v>0</v>
      </c>
      <c r="CW95" s="8">
        <v>779.59</v>
      </c>
      <c r="CX95" s="8">
        <v>0</v>
      </c>
      <c r="CY95" s="8">
        <v>28.4</v>
      </c>
      <c r="CZ95" s="9">
        <f t="shared" si="17"/>
        <v>36080.07</v>
      </c>
    </row>
    <row r="96" spans="1:104" ht="14.25">
      <c r="A96" s="7" t="s">
        <v>70</v>
      </c>
      <c r="B96" s="7">
        <v>40010</v>
      </c>
      <c r="C96" s="7" t="s">
        <v>287</v>
      </c>
      <c r="D96" s="7" t="s">
        <v>287</v>
      </c>
      <c r="E96" s="7" t="s">
        <v>287</v>
      </c>
      <c r="F96" s="7" t="s">
        <v>326</v>
      </c>
      <c r="G96" s="7" t="s">
        <v>292</v>
      </c>
      <c r="H96" s="7" t="s">
        <v>57</v>
      </c>
      <c r="I96" s="12">
        <f t="shared" si="9"/>
        <v>48591.479999999996</v>
      </c>
      <c r="J96" s="13">
        <v>0</v>
      </c>
      <c r="K96" s="13">
        <v>0</v>
      </c>
      <c r="L96" s="13">
        <v>2508.67</v>
      </c>
      <c r="M96" s="13">
        <v>0</v>
      </c>
      <c r="N96" s="13">
        <v>0</v>
      </c>
      <c r="O96" s="13">
        <v>15360.94</v>
      </c>
      <c r="P96" s="13">
        <v>4570</v>
      </c>
      <c r="Q96" s="13">
        <v>0</v>
      </c>
      <c r="R96" s="13">
        <v>0</v>
      </c>
      <c r="S96" s="13">
        <v>26151.87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f t="shared" si="10"/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f t="shared" si="11"/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f t="shared" si="12"/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0</v>
      </c>
      <c r="BF96" s="13">
        <f t="shared" si="13"/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0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12">
        <f t="shared" si="14"/>
        <v>0</v>
      </c>
      <c r="BR96" s="13">
        <v>0</v>
      </c>
      <c r="BS96" s="13">
        <f t="shared" si="15"/>
        <v>48591.479999999996</v>
      </c>
      <c r="BT96" s="13">
        <f t="shared" si="16"/>
        <v>19072.39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0</v>
      </c>
      <c r="CH96" s="8">
        <v>0</v>
      </c>
      <c r="CI96" s="8">
        <v>0</v>
      </c>
      <c r="CJ96" s="8">
        <v>3072.19</v>
      </c>
      <c r="CK96" s="8">
        <v>0</v>
      </c>
      <c r="CL96" s="8">
        <v>914</v>
      </c>
      <c r="CM96" s="8">
        <v>0</v>
      </c>
      <c r="CN96" s="8">
        <v>5230.37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9054.47</v>
      </c>
      <c r="CV96" s="8">
        <v>0</v>
      </c>
      <c r="CW96" s="8">
        <v>779.59</v>
      </c>
      <c r="CX96" s="8">
        <v>0</v>
      </c>
      <c r="CY96" s="8">
        <v>21.77</v>
      </c>
      <c r="CZ96" s="9">
        <f t="shared" si="17"/>
        <v>29519.089999999997</v>
      </c>
    </row>
    <row r="97" spans="1:104" ht="14.25">
      <c r="A97" s="7" t="s">
        <v>151</v>
      </c>
      <c r="B97" s="7">
        <v>40022</v>
      </c>
      <c r="C97" s="7" t="s">
        <v>287</v>
      </c>
      <c r="D97" s="7" t="s">
        <v>287</v>
      </c>
      <c r="E97" s="7" t="s">
        <v>287</v>
      </c>
      <c r="F97" s="7" t="s">
        <v>326</v>
      </c>
      <c r="G97" s="7" t="s">
        <v>292</v>
      </c>
      <c r="H97" s="7" t="s">
        <v>152</v>
      </c>
      <c r="I97" s="12">
        <f t="shared" si="9"/>
        <v>48591.479999999996</v>
      </c>
      <c r="J97" s="13">
        <v>0</v>
      </c>
      <c r="K97" s="13">
        <v>0</v>
      </c>
      <c r="L97" s="13">
        <v>2508.67</v>
      </c>
      <c r="M97" s="13">
        <v>0</v>
      </c>
      <c r="N97" s="13">
        <v>0</v>
      </c>
      <c r="O97" s="13">
        <v>15360.94</v>
      </c>
      <c r="P97" s="13">
        <v>4570</v>
      </c>
      <c r="Q97" s="13">
        <v>0</v>
      </c>
      <c r="R97" s="13">
        <v>0</v>
      </c>
      <c r="S97" s="13">
        <v>26151.87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f t="shared" si="10"/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f t="shared" si="11"/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f t="shared" si="12"/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3">
        <v>0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0</v>
      </c>
      <c r="BF97" s="13">
        <f t="shared" si="13"/>
        <v>0</v>
      </c>
      <c r="BG97" s="13">
        <v>0</v>
      </c>
      <c r="BH97" s="13">
        <v>0</v>
      </c>
      <c r="BI97" s="13">
        <v>0</v>
      </c>
      <c r="BJ97" s="13">
        <v>0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12">
        <f t="shared" si="14"/>
        <v>0</v>
      </c>
      <c r="BR97" s="13">
        <v>0</v>
      </c>
      <c r="BS97" s="13">
        <f t="shared" si="15"/>
        <v>48591.479999999996</v>
      </c>
      <c r="BT97" s="13">
        <f t="shared" si="16"/>
        <v>21967.17</v>
      </c>
      <c r="BU97" s="8">
        <v>0</v>
      </c>
      <c r="BV97" s="8">
        <v>0</v>
      </c>
      <c r="BW97" s="8">
        <v>0</v>
      </c>
      <c r="BX97" s="8">
        <v>0</v>
      </c>
      <c r="BY97" s="8">
        <v>3487.76</v>
      </c>
      <c r="BZ97" s="8">
        <v>167.41</v>
      </c>
      <c r="CA97" s="8">
        <v>48.83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261.52</v>
      </c>
      <c r="CI97" s="8">
        <v>0</v>
      </c>
      <c r="CJ97" s="8">
        <v>3072.19</v>
      </c>
      <c r="CK97" s="8">
        <v>0</v>
      </c>
      <c r="CL97" s="8">
        <v>914</v>
      </c>
      <c r="CM97" s="8">
        <v>0</v>
      </c>
      <c r="CN97" s="8">
        <v>5230.37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7983.73</v>
      </c>
      <c r="CV97" s="8">
        <v>0</v>
      </c>
      <c r="CW97" s="8">
        <v>779.59</v>
      </c>
      <c r="CX97" s="8">
        <v>0</v>
      </c>
      <c r="CY97" s="8">
        <v>21.77</v>
      </c>
      <c r="CZ97" s="9">
        <f t="shared" si="17"/>
        <v>26624.309999999998</v>
      </c>
    </row>
    <row r="98" spans="1:104" ht="14.25">
      <c r="A98" s="7" t="s">
        <v>45</v>
      </c>
      <c r="B98" s="7">
        <v>50003</v>
      </c>
      <c r="C98" s="7" t="s">
        <v>46</v>
      </c>
      <c r="D98" s="7" t="s">
        <v>46</v>
      </c>
      <c r="E98" s="16" t="s">
        <v>298</v>
      </c>
      <c r="F98" s="7" t="s">
        <v>301</v>
      </c>
      <c r="G98" s="7" t="s">
        <v>292</v>
      </c>
      <c r="H98" s="7" t="s">
        <v>47</v>
      </c>
      <c r="I98" s="12">
        <f t="shared" si="9"/>
        <v>11622.41</v>
      </c>
      <c r="J98" s="13">
        <v>0</v>
      </c>
      <c r="K98" s="13">
        <v>0</v>
      </c>
      <c r="L98" s="13">
        <v>1420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10202.41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f t="shared" si="10"/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f t="shared" si="11"/>
        <v>1200</v>
      </c>
      <c r="AI98" s="13">
        <v>0</v>
      </c>
      <c r="AJ98" s="13">
        <v>1200</v>
      </c>
      <c r="AK98" s="13">
        <v>0</v>
      </c>
      <c r="AL98" s="13">
        <v>0</v>
      </c>
      <c r="AM98" s="13">
        <f t="shared" si="12"/>
        <v>6801.610000000001</v>
      </c>
      <c r="AN98" s="13">
        <v>0</v>
      </c>
      <c r="AO98" s="13">
        <v>1700.4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Y98" s="13">
        <v>5101.21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f t="shared" si="13"/>
        <v>4534.4</v>
      </c>
      <c r="BG98" s="13">
        <v>3400.8</v>
      </c>
      <c r="BH98" s="13">
        <v>1133.6</v>
      </c>
      <c r="BI98" s="13">
        <v>0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0</v>
      </c>
      <c r="BP98" s="13">
        <v>0</v>
      </c>
      <c r="BQ98" s="12">
        <f t="shared" si="14"/>
        <v>0</v>
      </c>
      <c r="BR98" s="13">
        <v>0</v>
      </c>
      <c r="BS98" s="13">
        <f t="shared" si="15"/>
        <v>24158.42</v>
      </c>
      <c r="BT98" s="13">
        <f t="shared" si="16"/>
        <v>7160.459999999999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5101.21</v>
      </c>
      <c r="CT98" s="8">
        <v>788.4</v>
      </c>
      <c r="CU98" s="8">
        <v>418.2</v>
      </c>
      <c r="CV98" s="8">
        <v>784.27</v>
      </c>
      <c r="CW98" s="8">
        <v>39.98</v>
      </c>
      <c r="CX98" s="8">
        <v>0</v>
      </c>
      <c r="CY98" s="8">
        <v>28.4</v>
      </c>
      <c r="CZ98" s="9">
        <f t="shared" si="17"/>
        <v>16997.96</v>
      </c>
    </row>
    <row r="99" spans="1:104" ht="14.25">
      <c r="A99" s="7" t="s">
        <v>48</v>
      </c>
      <c r="B99" s="7">
        <v>50015</v>
      </c>
      <c r="C99" s="7" t="s">
        <v>46</v>
      </c>
      <c r="D99" s="7" t="s">
        <v>46</v>
      </c>
      <c r="E99" s="16" t="s">
        <v>298</v>
      </c>
      <c r="F99" s="7" t="s">
        <v>301</v>
      </c>
      <c r="G99" s="7" t="s">
        <v>292</v>
      </c>
      <c r="H99" s="7" t="s">
        <v>49</v>
      </c>
      <c r="I99" s="12">
        <f t="shared" si="9"/>
        <v>8874.8</v>
      </c>
      <c r="J99" s="13">
        <v>0</v>
      </c>
      <c r="K99" s="13">
        <v>0</v>
      </c>
      <c r="L99" s="13">
        <v>1420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7454.8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f t="shared" si="10"/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f t="shared" si="11"/>
        <v>1200</v>
      </c>
      <c r="AI99" s="13">
        <v>0</v>
      </c>
      <c r="AJ99" s="13">
        <v>1200</v>
      </c>
      <c r="AK99" s="13">
        <v>0</v>
      </c>
      <c r="AL99" s="13">
        <v>0</v>
      </c>
      <c r="AM99" s="13">
        <f t="shared" si="12"/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f t="shared" si="13"/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12">
        <f t="shared" si="14"/>
        <v>0</v>
      </c>
      <c r="BR99" s="13">
        <v>0</v>
      </c>
      <c r="BS99" s="13">
        <f t="shared" si="15"/>
        <v>10074.8</v>
      </c>
      <c r="BT99" s="13">
        <f t="shared" si="16"/>
        <v>1705.41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848.63</v>
      </c>
      <c r="CV99" s="8">
        <v>0</v>
      </c>
      <c r="CW99" s="8">
        <v>828.38</v>
      </c>
      <c r="CX99" s="8">
        <v>0</v>
      </c>
      <c r="CY99" s="8">
        <v>28.4</v>
      </c>
      <c r="CZ99" s="9">
        <f t="shared" si="17"/>
        <v>8369.39</v>
      </c>
    </row>
    <row r="100" spans="1:104" ht="14.25">
      <c r="A100" s="7" t="s">
        <v>50</v>
      </c>
      <c r="B100" s="7">
        <v>50027</v>
      </c>
      <c r="C100" s="7" t="s">
        <v>46</v>
      </c>
      <c r="D100" s="7" t="s">
        <v>46</v>
      </c>
      <c r="E100" s="16" t="s">
        <v>298</v>
      </c>
      <c r="F100" s="7" t="s">
        <v>301</v>
      </c>
      <c r="G100" s="7" t="s">
        <v>292</v>
      </c>
      <c r="H100" s="7" t="s">
        <v>47</v>
      </c>
      <c r="I100" s="12">
        <f t="shared" si="9"/>
        <v>8874.8</v>
      </c>
      <c r="J100" s="13">
        <v>0</v>
      </c>
      <c r="K100" s="13">
        <v>0</v>
      </c>
      <c r="L100" s="13">
        <v>1420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7454.8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f t="shared" si="10"/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f t="shared" si="11"/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f t="shared" si="12"/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0</v>
      </c>
      <c r="BF100" s="13">
        <f t="shared" si="13"/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12">
        <f t="shared" si="14"/>
        <v>0</v>
      </c>
      <c r="BR100" s="13">
        <v>0</v>
      </c>
      <c r="BS100" s="13">
        <f t="shared" si="15"/>
        <v>8874.8</v>
      </c>
      <c r="BT100" s="13">
        <f t="shared" si="16"/>
        <v>1809.69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952.91</v>
      </c>
      <c r="CV100" s="8">
        <v>0</v>
      </c>
      <c r="CW100" s="8">
        <v>828.38</v>
      </c>
      <c r="CX100" s="8">
        <v>0</v>
      </c>
      <c r="CY100" s="8">
        <v>28.4</v>
      </c>
      <c r="CZ100" s="9">
        <f t="shared" si="17"/>
        <v>7065.109999999999</v>
      </c>
    </row>
    <row r="101" spans="1:104" ht="14.25">
      <c r="A101" s="7" t="s">
        <v>19</v>
      </c>
      <c r="B101" s="7">
        <v>50039</v>
      </c>
      <c r="C101" s="7" t="s">
        <v>20</v>
      </c>
      <c r="D101" s="7" t="s">
        <v>20</v>
      </c>
      <c r="E101" s="16" t="s">
        <v>298</v>
      </c>
      <c r="F101" s="7" t="s">
        <v>308</v>
      </c>
      <c r="G101" s="7" t="s">
        <v>292</v>
      </c>
      <c r="H101" s="7" t="s">
        <v>21</v>
      </c>
      <c r="I101" s="12">
        <f t="shared" si="9"/>
        <v>17126.14</v>
      </c>
      <c r="J101" s="13">
        <v>0</v>
      </c>
      <c r="K101" s="13">
        <v>0</v>
      </c>
      <c r="L101" s="13">
        <v>1420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15706.14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f t="shared" si="10"/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f t="shared" si="11"/>
        <v>600</v>
      </c>
      <c r="AI101" s="13">
        <v>0</v>
      </c>
      <c r="AJ101" s="13">
        <v>0</v>
      </c>
      <c r="AK101" s="13">
        <v>600</v>
      </c>
      <c r="AL101" s="13">
        <v>0</v>
      </c>
      <c r="AM101" s="13">
        <f t="shared" si="12"/>
        <v>13961.01</v>
      </c>
      <c r="AN101" s="13">
        <v>2617.69</v>
      </c>
      <c r="AO101" s="13">
        <v>3490.25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7853.07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0</v>
      </c>
      <c r="BF101" s="13">
        <f t="shared" si="13"/>
        <v>6980.51</v>
      </c>
      <c r="BG101" s="13">
        <v>5235.38</v>
      </c>
      <c r="BH101" s="13">
        <v>1745.13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12">
        <f t="shared" si="14"/>
        <v>0</v>
      </c>
      <c r="BR101" s="13">
        <v>0</v>
      </c>
      <c r="BS101" s="13">
        <f t="shared" si="15"/>
        <v>38667.66</v>
      </c>
      <c r="BT101" s="13">
        <f t="shared" si="16"/>
        <v>14959.07</v>
      </c>
      <c r="BU101" s="8">
        <v>0</v>
      </c>
      <c r="BV101" s="8">
        <v>0</v>
      </c>
      <c r="BW101" s="8">
        <v>0</v>
      </c>
      <c r="BX101" s="8">
        <v>0</v>
      </c>
      <c r="BY101" s="8">
        <v>2615.82</v>
      </c>
      <c r="BZ101" s="8">
        <v>125.56</v>
      </c>
      <c r="CA101" s="8">
        <v>36.62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8.86</v>
      </c>
      <c r="CP101" s="8">
        <v>184.56</v>
      </c>
      <c r="CQ101" s="8">
        <v>2.58</v>
      </c>
      <c r="CR101" s="8">
        <v>0</v>
      </c>
      <c r="CS101" s="8">
        <v>7853.07</v>
      </c>
      <c r="CT101" s="8">
        <v>828.38</v>
      </c>
      <c r="CU101" s="8">
        <v>533.11</v>
      </c>
      <c r="CV101" s="8">
        <v>2742.11</v>
      </c>
      <c r="CW101" s="8">
        <v>0</v>
      </c>
      <c r="CX101" s="8">
        <v>0</v>
      </c>
      <c r="CY101" s="8">
        <v>28.4</v>
      </c>
      <c r="CZ101" s="9">
        <f t="shared" si="17"/>
        <v>23708.590000000004</v>
      </c>
    </row>
    <row r="102" spans="1:104" ht="14.25">
      <c r="A102" s="7" t="s">
        <v>51</v>
      </c>
      <c r="B102" s="7">
        <v>50040</v>
      </c>
      <c r="C102" s="7" t="s">
        <v>46</v>
      </c>
      <c r="D102" s="7" t="s">
        <v>46</v>
      </c>
      <c r="E102" s="16" t="s">
        <v>298</v>
      </c>
      <c r="F102" s="7" t="s">
        <v>327</v>
      </c>
      <c r="G102" s="7" t="s">
        <v>292</v>
      </c>
      <c r="H102" s="7" t="s">
        <v>18</v>
      </c>
      <c r="I102" s="12">
        <f t="shared" si="9"/>
        <v>7792.4</v>
      </c>
      <c r="J102" s="13">
        <v>0</v>
      </c>
      <c r="K102" s="13">
        <v>0</v>
      </c>
      <c r="L102" s="13">
        <v>1420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6372.4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f t="shared" si="10"/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f t="shared" si="11"/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f t="shared" si="12"/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f t="shared" si="13"/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12">
        <f t="shared" si="14"/>
        <v>0</v>
      </c>
      <c r="BR102" s="13">
        <v>0</v>
      </c>
      <c r="BS102" s="13">
        <f t="shared" si="15"/>
        <v>7792.4</v>
      </c>
      <c r="BT102" s="13">
        <f t="shared" si="16"/>
        <v>1439.47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F102" s="8">
        <v>0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682.76</v>
      </c>
      <c r="CV102" s="8">
        <v>0</v>
      </c>
      <c r="CW102" s="8">
        <v>728.31</v>
      </c>
      <c r="CX102" s="8">
        <v>0</v>
      </c>
      <c r="CY102" s="8">
        <v>28.4</v>
      </c>
      <c r="CZ102" s="9">
        <f t="shared" si="17"/>
        <v>6352.929999999999</v>
      </c>
    </row>
    <row r="103" spans="1:104" ht="14.25">
      <c r="A103" s="7" t="s">
        <v>52</v>
      </c>
      <c r="B103" s="7">
        <v>50052</v>
      </c>
      <c r="C103" s="7" t="s">
        <v>46</v>
      </c>
      <c r="D103" s="7" t="s">
        <v>46</v>
      </c>
      <c r="E103" s="16" t="s">
        <v>298</v>
      </c>
      <c r="F103" s="7" t="s">
        <v>327</v>
      </c>
      <c r="G103" s="7" t="s">
        <v>292</v>
      </c>
      <c r="H103" s="7" t="s">
        <v>53</v>
      </c>
      <c r="I103" s="12">
        <f t="shared" si="9"/>
        <v>7792.4</v>
      </c>
      <c r="J103" s="13">
        <v>0</v>
      </c>
      <c r="K103" s="13">
        <v>0</v>
      </c>
      <c r="L103" s="13">
        <v>1420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6372.4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f t="shared" si="10"/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f t="shared" si="11"/>
        <v>600</v>
      </c>
      <c r="AI103" s="13">
        <v>0</v>
      </c>
      <c r="AJ103" s="13">
        <v>600</v>
      </c>
      <c r="AK103" s="13">
        <v>0</v>
      </c>
      <c r="AL103" s="13">
        <v>0</v>
      </c>
      <c r="AM103" s="13">
        <f t="shared" si="12"/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f t="shared" si="13"/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12">
        <f t="shared" si="14"/>
        <v>0</v>
      </c>
      <c r="BR103" s="13">
        <v>0</v>
      </c>
      <c r="BS103" s="13">
        <f t="shared" si="15"/>
        <v>8392.4</v>
      </c>
      <c r="BT103" s="13">
        <f t="shared" si="16"/>
        <v>1335.2</v>
      </c>
      <c r="BU103" s="8">
        <v>0</v>
      </c>
      <c r="BV103" s="8">
        <v>0</v>
      </c>
      <c r="BW103" s="8">
        <v>0</v>
      </c>
      <c r="BX103" s="8">
        <v>0</v>
      </c>
      <c r="BY103" s="8">
        <v>0</v>
      </c>
      <c r="BZ103" s="8">
        <v>0</v>
      </c>
      <c r="CA103" s="8">
        <v>0</v>
      </c>
      <c r="CB103" s="8">
        <v>0</v>
      </c>
      <c r="CC103" s="8">
        <v>0</v>
      </c>
      <c r="CD103" s="8">
        <v>0</v>
      </c>
      <c r="CE103" s="8">
        <v>0</v>
      </c>
      <c r="CF103" s="8">
        <v>0</v>
      </c>
      <c r="CG103" s="8">
        <v>0</v>
      </c>
      <c r="CH103" s="8">
        <v>0</v>
      </c>
      <c r="CI103" s="8">
        <v>0</v>
      </c>
      <c r="CJ103" s="8">
        <v>0</v>
      </c>
      <c r="CK103" s="8">
        <v>0</v>
      </c>
      <c r="CL103" s="8">
        <v>0</v>
      </c>
      <c r="CM103" s="8">
        <v>0</v>
      </c>
      <c r="CN103" s="8">
        <v>0</v>
      </c>
      <c r="CO103" s="8">
        <v>0</v>
      </c>
      <c r="CP103" s="8">
        <v>0</v>
      </c>
      <c r="CQ103" s="8">
        <v>0</v>
      </c>
      <c r="CR103" s="8">
        <v>0</v>
      </c>
      <c r="CS103" s="8">
        <v>0</v>
      </c>
      <c r="CT103" s="8">
        <v>0</v>
      </c>
      <c r="CU103" s="8">
        <v>578.49</v>
      </c>
      <c r="CV103" s="8">
        <v>0</v>
      </c>
      <c r="CW103" s="8">
        <v>728.31</v>
      </c>
      <c r="CX103" s="8">
        <v>0</v>
      </c>
      <c r="CY103" s="8">
        <v>28.4</v>
      </c>
      <c r="CZ103" s="9">
        <f t="shared" si="17"/>
        <v>7057.2</v>
      </c>
    </row>
    <row r="104" spans="1:104" ht="14.25">
      <c r="A104" s="7" t="s">
        <v>29</v>
      </c>
      <c r="B104" s="7">
        <v>50064</v>
      </c>
      <c r="C104" s="7" t="s">
        <v>20</v>
      </c>
      <c r="D104" s="7" t="s">
        <v>20</v>
      </c>
      <c r="E104" s="16" t="s">
        <v>298</v>
      </c>
      <c r="F104" s="7" t="s">
        <v>328</v>
      </c>
      <c r="G104" s="7" t="s">
        <v>292</v>
      </c>
      <c r="H104" s="7" t="s">
        <v>30</v>
      </c>
      <c r="I104" s="12">
        <f t="shared" si="9"/>
        <v>19793.96</v>
      </c>
      <c r="J104" s="13">
        <v>0</v>
      </c>
      <c r="K104" s="13">
        <v>0</v>
      </c>
      <c r="L104" s="13">
        <v>1420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18373.96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f t="shared" si="10"/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f t="shared" si="11"/>
        <v>600</v>
      </c>
      <c r="AI104" s="13">
        <v>0</v>
      </c>
      <c r="AJ104" s="13">
        <v>600</v>
      </c>
      <c r="AK104" s="13">
        <v>0</v>
      </c>
      <c r="AL104" s="13">
        <v>0</v>
      </c>
      <c r="AM104" s="13">
        <f t="shared" si="12"/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f t="shared" si="13"/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12">
        <f t="shared" si="14"/>
        <v>0</v>
      </c>
      <c r="BR104" s="13">
        <v>0</v>
      </c>
      <c r="BS104" s="13">
        <f t="shared" si="15"/>
        <v>20393.96</v>
      </c>
      <c r="BT104" s="13">
        <f t="shared" si="16"/>
        <v>4708.179999999999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3851.4</v>
      </c>
      <c r="CV104" s="8">
        <v>0</v>
      </c>
      <c r="CW104" s="8">
        <v>828.38</v>
      </c>
      <c r="CX104" s="8">
        <v>0</v>
      </c>
      <c r="CY104" s="8">
        <v>28.4</v>
      </c>
      <c r="CZ104" s="9">
        <f t="shared" si="17"/>
        <v>15685.779999999999</v>
      </c>
    </row>
    <row r="105" spans="1:104" ht="14.25">
      <c r="A105" s="7" t="s">
        <v>32</v>
      </c>
      <c r="B105" s="7">
        <v>50076</v>
      </c>
      <c r="C105" s="7" t="s">
        <v>20</v>
      </c>
      <c r="D105" s="7" t="s">
        <v>20</v>
      </c>
      <c r="E105" s="16" t="s">
        <v>298</v>
      </c>
      <c r="F105" s="7" t="s">
        <v>303</v>
      </c>
      <c r="G105" s="7" t="s">
        <v>292</v>
      </c>
      <c r="H105" s="7" t="s">
        <v>21</v>
      </c>
      <c r="I105" s="12">
        <f t="shared" si="9"/>
        <v>12454.92</v>
      </c>
      <c r="J105" s="13">
        <v>0</v>
      </c>
      <c r="K105" s="13">
        <v>0</v>
      </c>
      <c r="L105" s="13">
        <v>1420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11034.92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f t="shared" si="10"/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f t="shared" si="11"/>
        <v>961.38</v>
      </c>
      <c r="AI105" s="13">
        <v>0</v>
      </c>
      <c r="AJ105" s="13">
        <v>961.38</v>
      </c>
      <c r="AK105" s="13">
        <v>0</v>
      </c>
      <c r="AL105" s="13">
        <v>0</v>
      </c>
      <c r="AM105" s="13">
        <f t="shared" si="12"/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f t="shared" si="13"/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12">
        <f t="shared" si="14"/>
        <v>0</v>
      </c>
      <c r="BR105" s="13">
        <v>0</v>
      </c>
      <c r="BS105" s="13">
        <f t="shared" si="15"/>
        <v>13416.3</v>
      </c>
      <c r="BT105" s="13">
        <f t="shared" si="16"/>
        <v>2689.94</v>
      </c>
      <c r="BU105" s="8">
        <v>0</v>
      </c>
      <c r="BV105" s="8">
        <v>0</v>
      </c>
      <c r="BW105" s="8">
        <v>0</v>
      </c>
      <c r="BX105" s="8">
        <v>0</v>
      </c>
      <c r="BY105" s="8">
        <v>0</v>
      </c>
      <c r="BZ105" s="8">
        <v>0</v>
      </c>
      <c r="CA105" s="8">
        <v>0</v>
      </c>
      <c r="CB105" s="8">
        <v>0</v>
      </c>
      <c r="CC105" s="8">
        <v>0</v>
      </c>
      <c r="CD105" s="8">
        <v>0</v>
      </c>
      <c r="CE105" s="8">
        <v>0</v>
      </c>
      <c r="CF105" s="8">
        <v>0</v>
      </c>
      <c r="CG105" s="8">
        <v>0</v>
      </c>
      <c r="CH105" s="8">
        <v>0</v>
      </c>
      <c r="CI105" s="8">
        <v>0</v>
      </c>
      <c r="CJ105" s="8">
        <v>0</v>
      </c>
      <c r="CK105" s="8">
        <v>0</v>
      </c>
      <c r="CL105" s="8">
        <v>0</v>
      </c>
      <c r="CM105" s="8">
        <v>0</v>
      </c>
      <c r="CN105" s="8">
        <v>0</v>
      </c>
      <c r="CO105" s="8">
        <v>0</v>
      </c>
      <c r="CP105" s="8">
        <v>0</v>
      </c>
      <c r="CQ105" s="8">
        <v>0</v>
      </c>
      <c r="CR105" s="8">
        <v>0</v>
      </c>
      <c r="CS105" s="8">
        <v>0</v>
      </c>
      <c r="CT105" s="8">
        <v>0</v>
      </c>
      <c r="CU105" s="8">
        <v>1833.16</v>
      </c>
      <c r="CV105" s="8">
        <v>0</v>
      </c>
      <c r="CW105" s="8">
        <v>828.38</v>
      </c>
      <c r="CX105" s="8">
        <v>0</v>
      </c>
      <c r="CY105" s="8">
        <v>28.4</v>
      </c>
      <c r="CZ105" s="9">
        <f t="shared" si="17"/>
        <v>10726.359999999999</v>
      </c>
    </row>
    <row r="106" spans="1:104" ht="14.25">
      <c r="A106" s="7" t="s">
        <v>33</v>
      </c>
      <c r="B106" s="7">
        <v>50088</v>
      </c>
      <c r="C106" s="7" t="s">
        <v>20</v>
      </c>
      <c r="D106" s="7" t="s">
        <v>20</v>
      </c>
      <c r="E106" s="16" t="s">
        <v>298</v>
      </c>
      <c r="F106" s="7" t="s">
        <v>312</v>
      </c>
      <c r="G106" s="7" t="s">
        <v>292</v>
      </c>
      <c r="H106" s="7" t="s">
        <v>34</v>
      </c>
      <c r="I106" s="12">
        <f t="shared" si="9"/>
        <v>15941.21</v>
      </c>
      <c r="J106" s="13">
        <v>0</v>
      </c>
      <c r="K106" s="13">
        <v>0</v>
      </c>
      <c r="L106" s="13">
        <v>1420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14521.21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f t="shared" si="10"/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f t="shared" si="11"/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f t="shared" si="12"/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f t="shared" si="13"/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12">
        <f t="shared" si="14"/>
        <v>0</v>
      </c>
      <c r="BR106" s="13">
        <v>0</v>
      </c>
      <c r="BS106" s="13">
        <f t="shared" si="15"/>
        <v>15941.21</v>
      </c>
      <c r="BT106" s="13">
        <f t="shared" si="16"/>
        <v>3752.9500000000003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2896.17</v>
      </c>
      <c r="CV106" s="8">
        <v>0</v>
      </c>
      <c r="CW106" s="8">
        <v>828.38</v>
      </c>
      <c r="CX106" s="8">
        <v>0</v>
      </c>
      <c r="CY106" s="8">
        <v>28.4</v>
      </c>
      <c r="CZ106" s="9">
        <f t="shared" si="17"/>
        <v>12188.259999999998</v>
      </c>
    </row>
    <row r="107" spans="1:104" ht="14.25">
      <c r="A107" s="7" t="s">
        <v>59</v>
      </c>
      <c r="B107" s="7">
        <v>50106</v>
      </c>
      <c r="C107" s="7" t="s">
        <v>46</v>
      </c>
      <c r="D107" s="7" t="s">
        <v>46</v>
      </c>
      <c r="E107" s="16" t="s">
        <v>298</v>
      </c>
      <c r="F107" s="7" t="s">
        <v>305</v>
      </c>
      <c r="G107" s="7" t="s">
        <v>292</v>
      </c>
      <c r="H107" s="7" t="s">
        <v>53</v>
      </c>
      <c r="I107" s="12">
        <f t="shared" si="9"/>
        <v>6456.2</v>
      </c>
      <c r="J107" s="13">
        <v>0</v>
      </c>
      <c r="K107" s="13">
        <v>0</v>
      </c>
      <c r="L107" s="13">
        <v>1420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5036.2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f t="shared" si="10"/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f t="shared" si="11"/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f t="shared" si="12"/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f t="shared" si="13"/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12">
        <f t="shared" si="14"/>
        <v>0</v>
      </c>
      <c r="BR107" s="13">
        <v>0</v>
      </c>
      <c r="BS107" s="13">
        <f t="shared" si="15"/>
        <v>6456.2</v>
      </c>
      <c r="BT107" s="13">
        <f t="shared" si="16"/>
        <v>944.88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0</v>
      </c>
      <c r="CB107" s="8">
        <v>0</v>
      </c>
      <c r="CC107" s="8">
        <v>0</v>
      </c>
      <c r="CD107" s="8">
        <v>0</v>
      </c>
      <c r="CE107" s="8">
        <v>0</v>
      </c>
      <c r="CF107" s="8">
        <v>0</v>
      </c>
      <c r="CG107" s="8">
        <v>0</v>
      </c>
      <c r="CH107" s="8">
        <v>0</v>
      </c>
      <c r="CI107" s="8">
        <v>0</v>
      </c>
      <c r="CJ107" s="8">
        <v>0</v>
      </c>
      <c r="CK107" s="8">
        <v>0</v>
      </c>
      <c r="CL107" s="8">
        <v>0</v>
      </c>
      <c r="CM107" s="8">
        <v>0</v>
      </c>
      <c r="CN107" s="8">
        <v>0</v>
      </c>
      <c r="CO107" s="8">
        <v>0</v>
      </c>
      <c r="CP107" s="8">
        <v>0</v>
      </c>
      <c r="CQ107" s="8">
        <v>0</v>
      </c>
      <c r="CR107" s="8">
        <v>0</v>
      </c>
      <c r="CS107" s="8">
        <v>0</v>
      </c>
      <c r="CT107" s="8">
        <v>0</v>
      </c>
      <c r="CU107" s="8">
        <v>375.24</v>
      </c>
      <c r="CV107" s="8">
        <v>0</v>
      </c>
      <c r="CW107" s="8">
        <v>541.24</v>
      </c>
      <c r="CX107" s="8">
        <v>0</v>
      </c>
      <c r="CY107" s="8">
        <v>28.4</v>
      </c>
      <c r="CZ107" s="9">
        <f t="shared" si="17"/>
        <v>5511.32</v>
      </c>
    </row>
    <row r="108" spans="1:104" ht="14.25">
      <c r="A108" s="7" t="s">
        <v>37</v>
      </c>
      <c r="B108" s="7">
        <v>50118</v>
      </c>
      <c r="C108" s="7" t="s">
        <v>20</v>
      </c>
      <c r="D108" s="7" t="s">
        <v>20</v>
      </c>
      <c r="E108" s="16" t="s">
        <v>336</v>
      </c>
      <c r="F108" s="7" t="s">
        <v>326</v>
      </c>
      <c r="G108" s="7" t="s">
        <v>292</v>
      </c>
      <c r="H108" s="7" t="s">
        <v>30</v>
      </c>
      <c r="I108" s="12">
        <f t="shared" si="9"/>
        <v>32141.87</v>
      </c>
      <c r="J108" s="13">
        <v>0</v>
      </c>
      <c r="K108" s="13">
        <v>0</v>
      </c>
      <c r="L108" s="13">
        <v>1420</v>
      </c>
      <c r="M108" s="13">
        <v>0</v>
      </c>
      <c r="N108" s="13">
        <v>0</v>
      </c>
      <c r="O108" s="13">
        <v>0</v>
      </c>
      <c r="P108" s="13">
        <v>0</v>
      </c>
      <c r="Q108" s="13">
        <v>4570</v>
      </c>
      <c r="R108" s="13">
        <v>26151.87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f t="shared" si="10"/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f t="shared" si="11"/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f t="shared" si="12"/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f t="shared" si="13"/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12">
        <f t="shared" si="14"/>
        <v>0</v>
      </c>
      <c r="BR108" s="13">
        <v>0</v>
      </c>
      <c r="BS108" s="13">
        <f t="shared" si="15"/>
        <v>32141.87</v>
      </c>
      <c r="BT108" s="13">
        <f t="shared" si="16"/>
        <v>8155.99</v>
      </c>
      <c r="BU108" s="8">
        <v>0</v>
      </c>
      <c r="BV108" s="8">
        <v>0</v>
      </c>
      <c r="BW108" s="8">
        <v>0</v>
      </c>
      <c r="BX108" s="8">
        <v>0</v>
      </c>
      <c r="BY108" s="8">
        <v>0</v>
      </c>
      <c r="BZ108" s="8">
        <v>0</v>
      </c>
      <c r="CA108" s="8">
        <v>0</v>
      </c>
      <c r="CB108" s="8">
        <v>0</v>
      </c>
      <c r="CC108" s="8">
        <v>0</v>
      </c>
      <c r="CD108" s="8">
        <v>0</v>
      </c>
      <c r="CE108" s="8">
        <v>0</v>
      </c>
      <c r="CF108" s="8">
        <v>0</v>
      </c>
      <c r="CG108" s="8">
        <v>0</v>
      </c>
      <c r="CH108" s="8">
        <v>0</v>
      </c>
      <c r="CI108" s="8">
        <v>0</v>
      </c>
      <c r="CJ108" s="8">
        <v>0</v>
      </c>
      <c r="CK108" s="8">
        <v>0</v>
      </c>
      <c r="CL108" s="8">
        <v>0</v>
      </c>
      <c r="CM108" s="8">
        <v>0</v>
      </c>
      <c r="CN108" s="8">
        <v>0</v>
      </c>
      <c r="CO108" s="8">
        <v>0</v>
      </c>
      <c r="CP108" s="8">
        <v>0</v>
      </c>
      <c r="CQ108" s="8">
        <v>0</v>
      </c>
      <c r="CR108" s="8">
        <v>0</v>
      </c>
      <c r="CS108" s="8">
        <v>0</v>
      </c>
      <c r="CT108" s="8">
        <v>0</v>
      </c>
      <c r="CU108" s="8">
        <v>7299.21</v>
      </c>
      <c r="CV108" s="8">
        <v>0</v>
      </c>
      <c r="CW108" s="8">
        <v>828.38</v>
      </c>
      <c r="CX108" s="8">
        <v>0</v>
      </c>
      <c r="CY108" s="8">
        <v>28.4</v>
      </c>
      <c r="CZ108" s="9">
        <f t="shared" si="17"/>
        <v>23985.879999999997</v>
      </c>
    </row>
    <row r="109" spans="1:104" ht="14.25">
      <c r="A109" s="7" t="s">
        <v>60</v>
      </c>
      <c r="B109" s="7">
        <v>50120</v>
      </c>
      <c r="C109" s="7" t="s">
        <v>46</v>
      </c>
      <c r="D109" s="7" t="s">
        <v>46</v>
      </c>
      <c r="E109" s="16" t="s">
        <v>298</v>
      </c>
      <c r="F109" s="7" t="s">
        <v>329</v>
      </c>
      <c r="G109" s="7" t="s">
        <v>292</v>
      </c>
      <c r="H109" s="7" t="s">
        <v>16</v>
      </c>
      <c r="I109" s="12">
        <f t="shared" si="9"/>
        <v>12225.37</v>
      </c>
      <c r="J109" s="13">
        <v>0</v>
      </c>
      <c r="K109" s="13">
        <v>0</v>
      </c>
      <c r="L109" s="13">
        <v>2792.67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9432.7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f t="shared" si="10"/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f t="shared" si="11"/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f t="shared" si="12"/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0</v>
      </c>
      <c r="BF109" s="13">
        <f t="shared" si="13"/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12">
        <f t="shared" si="14"/>
        <v>0</v>
      </c>
      <c r="BR109" s="13">
        <v>0</v>
      </c>
      <c r="BS109" s="13">
        <f t="shared" si="15"/>
        <v>12225.37</v>
      </c>
      <c r="BT109" s="13">
        <f t="shared" si="16"/>
        <v>2580.6099999999997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314.42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1410.36</v>
      </c>
      <c r="CV109" s="8">
        <v>0</v>
      </c>
      <c r="CW109" s="8">
        <v>828.38</v>
      </c>
      <c r="CX109" s="8">
        <v>0</v>
      </c>
      <c r="CY109" s="8">
        <v>27.45</v>
      </c>
      <c r="CZ109" s="9">
        <f t="shared" si="17"/>
        <v>9644.760000000002</v>
      </c>
    </row>
    <row r="110" spans="1:104" ht="14.25">
      <c r="A110" s="7" t="s">
        <v>61</v>
      </c>
      <c r="B110" s="7">
        <v>50131</v>
      </c>
      <c r="C110" s="7" t="s">
        <v>46</v>
      </c>
      <c r="D110" s="7" t="s">
        <v>46</v>
      </c>
      <c r="E110" s="16" t="s">
        <v>298</v>
      </c>
      <c r="F110" s="7" t="s">
        <v>327</v>
      </c>
      <c r="G110" s="7" t="s">
        <v>292</v>
      </c>
      <c r="H110" s="7" t="s">
        <v>53</v>
      </c>
      <c r="I110" s="12">
        <f t="shared" si="9"/>
        <v>9165.07</v>
      </c>
      <c r="J110" s="13">
        <v>0</v>
      </c>
      <c r="K110" s="13">
        <v>0</v>
      </c>
      <c r="L110" s="13">
        <v>2792.67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6372.4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f t="shared" si="10"/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f t="shared" si="11"/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f t="shared" si="12"/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3">
        <v>0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3">
        <v>0</v>
      </c>
      <c r="BE110" s="13">
        <v>0</v>
      </c>
      <c r="BF110" s="13">
        <f t="shared" si="13"/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0</v>
      </c>
      <c r="BO110" s="13">
        <v>0</v>
      </c>
      <c r="BP110" s="13">
        <v>0</v>
      </c>
      <c r="BQ110" s="12">
        <f t="shared" si="14"/>
        <v>0</v>
      </c>
      <c r="BR110" s="13">
        <v>0</v>
      </c>
      <c r="BS110" s="13">
        <f t="shared" si="15"/>
        <v>9165.07</v>
      </c>
      <c r="BT110" s="13">
        <f t="shared" si="16"/>
        <v>1634.68</v>
      </c>
      <c r="BU110" s="8">
        <v>0</v>
      </c>
      <c r="BV110" s="8">
        <v>0</v>
      </c>
      <c r="BW110" s="8">
        <v>0</v>
      </c>
      <c r="BX110" s="8">
        <v>0</v>
      </c>
      <c r="BY110" s="8">
        <v>0</v>
      </c>
      <c r="BZ110" s="8">
        <v>0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63.72</v>
      </c>
      <c r="CI110" s="8">
        <v>0</v>
      </c>
      <c r="CJ110" s="8">
        <v>0</v>
      </c>
      <c r="CK110" s="8">
        <v>0</v>
      </c>
      <c r="CL110" s="8">
        <v>0</v>
      </c>
      <c r="CM110" s="8">
        <v>212.41</v>
      </c>
      <c r="CN110" s="8">
        <v>0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0</v>
      </c>
      <c r="CU110" s="8">
        <v>632.53</v>
      </c>
      <c r="CV110" s="8">
        <v>0</v>
      </c>
      <c r="CW110" s="8">
        <v>698.57</v>
      </c>
      <c r="CX110" s="8">
        <v>0</v>
      </c>
      <c r="CY110" s="8">
        <v>27.45</v>
      </c>
      <c r="CZ110" s="9">
        <f t="shared" si="17"/>
        <v>7530.389999999999</v>
      </c>
    </row>
    <row r="111" spans="1:104" ht="14.25">
      <c r="A111" s="7" t="s">
        <v>62</v>
      </c>
      <c r="B111" s="7">
        <v>50143</v>
      </c>
      <c r="C111" s="7" t="s">
        <v>46</v>
      </c>
      <c r="D111" s="7" t="s">
        <v>46</v>
      </c>
      <c r="E111" s="16" t="s">
        <v>298</v>
      </c>
      <c r="F111" s="7" t="s">
        <v>330</v>
      </c>
      <c r="G111" s="7" t="s">
        <v>292</v>
      </c>
      <c r="H111" s="7" t="s">
        <v>34</v>
      </c>
      <c r="I111" s="12">
        <f t="shared" si="9"/>
        <v>10545.66</v>
      </c>
      <c r="J111" s="13">
        <v>0</v>
      </c>
      <c r="K111" s="13">
        <v>0</v>
      </c>
      <c r="L111" s="13">
        <v>2792.67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7752.99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f t="shared" si="10"/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f t="shared" si="11"/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f t="shared" si="12"/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>
        <v>0</v>
      </c>
      <c r="AX111" s="13">
        <v>0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  <c r="BD111" s="13">
        <v>0</v>
      </c>
      <c r="BE111" s="13">
        <v>0</v>
      </c>
      <c r="BF111" s="13">
        <f t="shared" si="13"/>
        <v>0</v>
      </c>
      <c r="BG111" s="13">
        <v>0</v>
      </c>
      <c r="BH111" s="13">
        <v>0</v>
      </c>
      <c r="BI111" s="13">
        <v>0</v>
      </c>
      <c r="BJ111" s="13">
        <v>0</v>
      </c>
      <c r="BK111" s="13">
        <v>0</v>
      </c>
      <c r="BL111" s="13">
        <v>0</v>
      </c>
      <c r="BM111" s="13">
        <v>0</v>
      </c>
      <c r="BN111" s="13">
        <v>0</v>
      </c>
      <c r="BO111" s="13">
        <v>0</v>
      </c>
      <c r="BP111" s="13">
        <v>0</v>
      </c>
      <c r="BQ111" s="12">
        <f t="shared" si="14"/>
        <v>0</v>
      </c>
      <c r="BR111" s="13">
        <v>0</v>
      </c>
      <c r="BS111" s="13">
        <f t="shared" si="15"/>
        <v>10545.66</v>
      </c>
      <c r="BT111" s="13">
        <f t="shared" si="16"/>
        <v>1973.8300000000002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258.43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859.57</v>
      </c>
      <c r="CV111" s="8">
        <v>0</v>
      </c>
      <c r="CW111" s="8">
        <v>828.38</v>
      </c>
      <c r="CX111" s="8">
        <v>0</v>
      </c>
      <c r="CY111" s="8">
        <v>27.45</v>
      </c>
      <c r="CZ111" s="9">
        <f t="shared" si="17"/>
        <v>8571.83</v>
      </c>
    </row>
    <row r="112" spans="1:104" ht="14.25">
      <c r="A112" s="7" t="s">
        <v>39</v>
      </c>
      <c r="B112" s="7">
        <v>50155</v>
      </c>
      <c r="C112" s="7" t="s">
        <v>20</v>
      </c>
      <c r="D112" s="7" t="s">
        <v>20</v>
      </c>
      <c r="E112" s="16" t="s">
        <v>298</v>
      </c>
      <c r="F112" s="7" t="s">
        <v>322</v>
      </c>
      <c r="G112" s="7" t="s">
        <v>292</v>
      </c>
      <c r="H112" s="7" t="s">
        <v>36</v>
      </c>
      <c r="I112" s="12">
        <f t="shared" si="9"/>
        <v>13403.17</v>
      </c>
      <c r="J112" s="13">
        <v>0</v>
      </c>
      <c r="K112" s="13">
        <v>0</v>
      </c>
      <c r="L112" s="13">
        <v>2792.67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10610.5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f t="shared" si="10"/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f t="shared" si="11"/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f t="shared" si="12"/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0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0</v>
      </c>
      <c r="BE112" s="13">
        <v>0</v>
      </c>
      <c r="BF112" s="13">
        <f t="shared" si="13"/>
        <v>0</v>
      </c>
      <c r="BG112" s="13">
        <v>0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0</v>
      </c>
      <c r="BN112" s="13">
        <v>0</v>
      </c>
      <c r="BO112" s="13">
        <v>0</v>
      </c>
      <c r="BP112" s="13">
        <v>0</v>
      </c>
      <c r="BQ112" s="12">
        <f t="shared" si="14"/>
        <v>0</v>
      </c>
      <c r="BR112" s="13">
        <v>0</v>
      </c>
      <c r="BS112" s="13">
        <f t="shared" si="15"/>
        <v>13403.17</v>
      </c>
      <c r="BT112" s="13">
        <f t="shared" si="16"/>
        <v>2776.56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0</v>
      </c>
      <c r="CK112" s="8">
        <v>0</v>
      </c>
      <c r="CL112" s="8">
        <v>0</v>
      </c>
      <c r="CM112" s="8">
        <v>353.68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1567.05</v>
      </c>
      <c r="CV112" s="8">
        <v>0</v>
      </c>
      <c r="CW112" s="8">
        <v>828.38</v>
      </c>
      <c r="CX112" s="8">
        <v>0</v>
      </c>
      <c r="CY112" s="8">
        <v>27.45</v>
      </c>
      <c r="CZ112" s="9">
        <f t="shared" si="17"/>
        <v>10626.61</v>
      </c>
    </row>
    <row r="113" spans="1:104" ht="14.25">
      <c r="A113" s="7" t="s">
        <v>40</v>
      </c>
      <c r="B113" s="7">
        <v>50167</v>
      </c>
      <c r="C113" s="7" t="s">
        <v>20</v>
      </c>
      <c r="D113" s="7" t="s">
        <v>20</v>
      </c>
      <c r="E113" s="16" t="s">
        <v>298</v>
      </c>
      <c r="F113" s="7" t="s">
        <v>308</v>
      </c>
      <c r="G113" s="7" t="s">
        <v>292</v>
      </c>
      <c r="H113" s="7" t="s">
        <v>18</v>
      </c>
      <c r="I113" s="12">
        <f t="shared" si="9"/>
        <v>18498.809999999998</v>
      </c>
      <c r="J113" s="13">
        <v>0</v>
      </c>
      <c r="K113" s="13">
        <v>0</v>
      </c>
      <c r="L113" s="13">
        <v>2792.67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15706.14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f t="shared" si="10"/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f t="shared" si="11"/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f t="shared" si="12"/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0</v>
      </c>
      <c r="BF113" s="13">
        <f t="shared" si="13"/>
        <v>0</v>
      </c>
      <c r="BG113" s="13">
        <v>0</v>
      </c>
      <c r="BH113" s="13">
        <v>0</v>
      </c>
      <c r="BI113" s="13">
        <v>0</v>
      </c>
      <c r="BJ113" s="13">
        <v>0</v>
      </c>
      <c r="BK113" s="13">
        <v>0</v>
      </c>
      <c r="BL113" s="13">
        <v>0</v>
      </c>
      <c r="BM113" s="13">
        <v>0</v>
      </c>
      <c r="BN113" s="13">
        <v>0</v>
      </c>
      <c r="BO113" s="13">
        <v>0</v>
      </c>
      <c r="BP113" s="13">
        <v>0</v>
      </c>
      <c r="BQ113" s="12">
        <f t="shared" si="14"/>
        <v>0</v>
      </c>
      <c r="BR113" s="13">
        <v>0</v>
      </c>
      <c r="BS113" s="13">
        <f t="shared" si="15"/>
        <v>18498.809999999998</v>
      </c>
      <c r="BT113" s="13">
        <f t="shared" si="16"/>
        <v>6595.12</v>
      </c>
      <c r="BU113" s="8">
        <v>667.32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1417.59</v>
      </c>
      <c r="CC113" s="8">
        <v>0</v>
      </c>
      <c r="CD113" s="8">
        <v>0</v>
      </c>
      <c r="CE113" s="8">
        <v>0</v>
      </c>
      <c r="CF113" s="8">
        <v>0</v>
      </c>
      <c r="CG113" s="8">
        <v>0</v>
      </c>
      <c r="CH113" s="8">
        <v>157.06</v>
      </c>
      <c r="CI113" s="8">
        <v>0</v>
      </c>
      <c r="CJ113" s="8">
        <v>0</v>
      </c>
      <c r="CK113" s="8">
        <v>0</v>
      </c>
      <c r="CL113" s="8">
        <v>0</v>
      </c>
      <c r="CM113" s="8">
        <v>523.54</v>
      </c>
      <c r="CN113" s="8">
        <v>0</v>
      </c>
      <c r="CO113" s="8">
        <v>0</v>
      </c>
      <c r="CP113" s="8">
        <v>0</v>
      </c>
      <c r="CQ113" s="8">
        <v>0</v>
      </c>
      <c r="CR113" s="8">
        <v>0</v>
      </c>
      <c r="CS113" s="8">
        <v>0</v>
      </c>
      <c r="CT113" s="8">
        <v>0</v>
      </c>
      <c r="CU113" s="8">
        <v>2973.78</v>
      </c>
      <c r="CV113" s="8">
        <v>0</v>
      </c>
      <c r="CW113" s="8">
        <v>828.38</v>
      </c>
      <c r="CX113" s="8">
        <v>0</v>
      </c>
      <c r="CY113" s="8">
        <v>27.45</v>
      </c>
      <c r="CZ113" s="9">
        <f t="shared" si="17"/>
        <v>11903.689999999999</v>
      </c>
    </row>
    <row r="114" spans="1:104" ht="14.25">
      <c r="A114" s="7" t="s">
        <v>41</v>
      </c>
      <c r="B114" s="7">
        <v>50179</v>
      </c>
      <c r="C114" s="7" t="s">
        <v>20</v>
      </c>
      <c r="D114" s="7" t="s">
        <v>20</v>
      </c>
      <c r="E114" s="16" t="s">
        <v>298</v>
      </c>
      <c r="F114" s="7" t="s">
        <v>331</v>
      </c>
      <c r="G114" s="7" t="s">
        <v>292</v>
      </c>
      <c r="H114" s="7" t="s">
        <v>30</v>
      </c>
      <c r="I114" s="12">
        <f t="shared" si="9"/>
        <v>25147.4</v>
      </c>
      <c r="J114" s="13">
        <v>0</v>
      </c>
      <c r="K114" s="13">
        <v>0</v>
      </c>
      <c r="L114" s="13">
        <v>2792.67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22354.73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f t="shared" si="10"/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f t="shared" si="11"/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f t="shared" si="12"/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  <c r="AT114" s="13">
        <v>0</v>
      </c>
      <c r="AU114" s="13">
        <v>0</v>
      </c>
      <c r="AV114" s="13">
        <v>0</v>
      </c>
      <c r="AW114" s="13">
        <v>0</v>
      </c>
      <c r="AX114" s="13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3">
        <v>0</v>
      </c>
      <c r="BE114" s="13">
        <v>0</v>
      </c>
      <c r="BF114" s="13">
        <f t="shared" si="13"/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0</v>
      </c>
      <c r="BL114" s="13">
        <v>0</v>
      </c>
      <c r="BM114" s="13">
        <v>0</v>
      </c>
      <c r="BN114" s="13">
        <v>0</v>
      </c>
      <c r="BO114" s="13">
        <v>0</v>
      </c>
      <c r="BP114" s="13">
        <v>0</v>
      </c>
      <c r="BQ114" s="12">
        <f t="shared" si="14"/>
        <v>0</v>
      </c>
      <c r="BR114" s="13">
        <v>0</v>
      </c>
      <c r="BS114" s="13">
        <f t="shared" si="15"/>
        <v>25147.4</v>
      </c>
      <c r="BT114" s="13">
        <f t="shared" si="16"/>
        <v>7556.01</v>
      </c>
      <c r="BU114" s="8">
        <v>0</v>
      </c>
      <c r="BV114" s="8">
        <v>0</v>
      </c>
      <c r="BW114" s="8">
        <v>0</v>
      </c>
      <c r="BX114" s="8">
        <v>0</v>
      </c>
      <c r="BY114" s="8">
        <v>0</v>
      </c>
      <c r="BZ114" s="8">
        <v>0</v>
      </c>
      <c r="CA114" s="8">
        <v>0</v>
      </c>
      <c r="CB114" s="8">
        <v>886</v>
      </c>
      <c r="CC114" s="8">
        <v>0</v>
      </c>
      <c r="CD114" s="8">
        <v>0</v>
      </c>
      <c r="CE114" s="8">
        <v>0</v>
      </c>
      <c r="CF114" s="8">
        <v>0</v>
      </c>
      <c r="CG114" s="8">
        <v>0</v>
      </c>
      <c r="CH114" s="8">
        <v>223.55</v>
      </c>
      <c r="CI114" s="8">
        <v>0</v>
      </c>
      <c r="CJ114" s="8">
        <v>0</v>
      </c>
      <c r="CK114" s="8">
        <v>0</v>
      </c>
      <c r="CL114" s="8">
        <v>0</v>
      </c>
      <c r="CM114" s="8">
        <v>745.16</v>
      </c>
      <c r="CN114" s="8">
        <v>0</v>
      </c>
      <c r="CO114" s="8">
        <v>0</v>
      </c>
      <c r="CP114" s="8">
        <v>0</v>
      </c>
      <c r="CQ114" s="8">
        <v>0</v>
      </c>
      <c r="CR114" s="8">
        <v>0</v>
      </c>
      <c r="CS114" s="8">
        <v>0</v>
      </c>
      <c r="CT114" s="8">
        <v>0</v>
      </c>
      <c r="CU114" s="8">
        <v>4845.47</v>
      </c>
      <c r="CV114" s="8">
        <v>0</v>
      </c>
      <c r="CW114" s="8">
        <v>828.38</v>
      </c>
      <c r="CX114" s="8">
        <v>0</v>
      </c>
      <c r="CY114" s="8">
        <v>27.45</v>
      </c>
      <c r="CZ114" s="9">
        <f t="shared" si="17"/>
        <v>17591.39</v>
      </c>
    </row>
    <row r="115" spans="1:104" ht="14.25">
      <c r="A115" s="7" t="s">
        <v>63</v>
      </c>
      <c r="B115" s="7">
        <v>50180</v>
      </c>
      <c r="C115" s="7" t="s">
        <v>46</v>
      </c>
      <c r="D115" s="7" t="s">
        <v>46</v>
      </c>
      <c r="E115" s="16" t="s">
        <v>298</v>
      </c>
      <c r="F115" s="7" t="s">
        <v>327</v>
      </c>
      <c r="G115" s="7" t="s">
        <v>292</v>
      </c>
      <c r="H115" s="7" t="s">
        <v>53</v>
      </c>
      <c r="I115" s="12">
        <f t="shared" si="9"/>
        <v>9165.07</v>
      </c>
      <c r="J115" s="13">
        <v>0</v>
      </c>
      <c r="K115" s="13">
        <v>0</v>
      </c>
      <c r="L115" s="13">
        <v>2792.67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6372.4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f t="shared" si="10"/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f t="shared" si="11"/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f t="shared" si="12"/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f t="shared" si="13"/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0</v>
      </c>
      <c r="BM115" s="13">
        <v>0</v>
      </c>
      <c r="BN115" s="13">
        <v>0</v>
      </c>
      <c r="BO115" s="13">
        <v>0</v>
      </c>
      <c r="BP115" s="13">
        <v>0</v>
      </c>
      <c r="BQ115" s="12">
        <f t="shared" si="14"/>
        <v>0</v>
      </c>
      <c r="BR115" s="13">
        <v>0</v>
      </c>
      <c r="BS115" s="13">
        <f t="shared" si="15"/>
        <v>9165.07</v>
      </c>
      <c r="BT115" s="13">
        <f t="shared" si="16"/>
        <v>2176.63</v>
      </c>
      <c r="BU115" s="8">
        <v>0</v>
      </c>
      <c r="BV115" s="8">
        <v>0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v>541.95</v>
      </c>
      <c r="CC115" s="8">
        <v>0</v>
      </c>
      <c r="CD115" s="8">
        <v>0</v>
      </c>
      <c r="CE115" s="8">
        <v>0</v>
      </c>
      <c r="CF115" s="8">
        <v>0</v>
      </c>
      <c r="CG115" s="8">
        <v>0</v>
      </c>
      <c r="CH115" s="8">
        <v>63.72</v>
      </c>
      <c r="CI115" s="8">
        <v>0</v>
      </c>
      <c r="CJ115" s="8">
        <v>0</v>
      </c>
      <c r="CK115" s="8">
        <v>0</v>
      </c>
      <c r="CL115" s="8">
        <v>0</v>
      </c>
      <c r="CM115" s="8">
        <v>212.41</v>
      </c>
      <c r="CN115" s="8">
        <v>0</v>
      </c>
      <c r="CO115" s="8">
        <v>0</v>
      </c>
      <c r="CP115" s="8">
        <v>0</v>
      </c>
      <c r="CQ115" s="8">
        <v>0</v>
      </c>
      <c r="CR115" s="8">
        <v>0</v>
      </c>
      <c r="CS115" s="8">
        <v>0</v>
      </c>
      <c r="CT115" s="8">
        <v>0</v>
      </c>
      <c r="CU115" s="8">
        <v>632.53</v>
      </c>
      <c r="CV115" s="8">
        <v>0</v>
      </c>
      <c r="CW115" s="8">
        <v>698.57</v>
      </c>
      <c r="CX115" s="8">
        <v>0</v>
      </c>
      <c r="CY115" s="8">
        <v>27.45</v>
      </c>
      <c r="CZ115" s="9">
        <f t="shared" si="17"/>
        <v>6988.44</v>
      </c>
    </row>
    <row r="116" spans="1:104" ht="14.25">
      <c r="A116" s="7" t="s">
        <v>64</v>
      </c>
      <c r="B116" s="7">
        <v>50192</v>
      </c>
      <c r="C116" s="7" t="s">
        <v>46</v>
      </c>
      <c r="D116" s="7" t="s">
        <v>46</v>
      </c>
      <c r="E116" s="16" t="s">
        <v>298</v>
      </c>
      <c r="F116" s="7" t="s">
        <v>327</v>
      </c>
      <c r="G116" s="7" t="s">
        <v>292</v>
      </c>
      <c r="H116" s="7" t="s">
        <v>53</v>
      </c>
      <c r="I116" s="12">
        <f t="shared" si="9"/>
        <v>9165.07</v>
      </c>
      <c r="J116" s="13">
        <v>0</v>
      </c>
      <c r="K116" s="13">
        <v>0</v>
      </c>
      <c r="L116" s="13">
        <v>2792.67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6372.4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f t="shared" si="10"/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f t="shared" si="11"/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f t="shared" si="12"/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3">
        <v>0</v>
      </c>
      <c r="BE116" s="13">
        <v>0</v>
      </c>
      <c r="BF116" s="13">
        <f t="shared" si="13"/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0</v>
      </c>
      <c r="BP116" s="13">
        <v>0</v>
      </c>
      <c r="BQ116" s="12">
        <f t="shared" si="14"/>
        <v>0</v>
      </c>
      <c r="BR116" s="13">
        <v>0</v>
      </c>
      <c r="BS116" s="13">
        <f t="shared" si="15"/>
        <v>9165.07</v>
      </c>
      <c r="BT116" s="13">
        <f t="shared" si="16"/>
        <v>2189.58</v>
      </c>
      <c r="BU116" s="8">
        <v>0</v>
      </c>
      <c r="BV116" s="8">
        <v>0</v>
      </c>
      <c r="BW116" s="8">
        <v>0</v>
      </c>
      <c r="BX116" s="8">
        <v>0</v>
      </c>
      <c r="BY116" s="8">
        <v>0</v>
      </c>
      <c r="BZ116" s="8">
        <v>0</v>
      </c>
      <c r="CA116" s="8">
        <v>0</v>
      </c>
      <c r="CB116" s="8">
        <v>554.9</v>
      </c>
      <c r="CC116" s="8">
        <v>0</v>
      </c>
      <c r="CD116" s="8">
        <v>0</v>
      </c>
      <c r="CE116" s="8">
        <v>0</v>
      </c>
      <c r="CF116" s="8">
        <v>0</v>
      </c>
      <c r="CG116" s="8">
        <v>0</v>
      </c>
      <c r="CH116" s="8">
        <v>63.72</v>
      </c>
      <c r="CI116" s="8">
        <v>0</v>
      </c>
      <c r="CJ116" s="8">
        <v>0</v>
      </c>
      <c r="CK116" s="8">
        <v>0</v>
      </c>
      <c r="CL116" s="8">
        <v>0</v>
      </c>
      <c r="CM116" s="8">
        <v>212.41</v>
      </c>
      <c r="CN116" s="8">
        <v>0</v>
      </c>
      <c r="CO116" s="8">
        <v>0</v>
      </c>
      <c r="CP116" s="8">
        <v>0</v>
      </c>
      <c r="CQ116" s="8">
        <v>0</v>
      </c>
      <c r="CR116" s="8">
        <v>0</v>
      </c>
      <c r="CS116" s="8">
        <v>0</v>
      </c>
      <c r="CT116" s="8">
        <v>0</v>
      </c>
      <c r="CU116" s="8">
        <v>632.53</v>
      </c>
      <c r="CV116" s="8">
        <v>0</v>
      </c>
      <c r="CW116" s="8">
        <v>698.57</v>
      </c>
      <c r="CX116" s="8">
        <v>0</v>
      </c>
      <c r="CY116" s="8">
        <v>27.45</v>
      </c>
      <c r="CZ116" s="9">
        <f t="shared" si="17"/>
        <v>6975.49</v>
      </c>
    </row>
    <row r="117" spans="1:104" ht="14.25">
      <c r="A117" s="7" t="s">
        <v>54</v>
      </c>
      <c r="B117" s="7">
        <v>50209</v>
      </c>
      <c r="C117" s="7" t="s">
        <v>46</v>
      </c>
      <c r="D117" s="7" t="s">
        <v>46</v>
      </c>
      <c r="E117" s="16" t="s">
        <v>298</v>
      </c>
      <c r="F117" s="7" t="s">
        <v>301</v>
      </c>
      <c r="G117" s="7" t="s">
        <v>292</v>
      </c>
      <c r="H117" s="7" t="s">
        <v>18</v>
      </c>
      <c r="I117" s="12">
        <f t="shared" si="9"/>
        <v>10247.470000000001</v>
      </c>
      <c r="J117" s="13">
        <v>0</v>
      </c>
      <c r="K117" s="13">
        <v>0</v>
      </c>
      <c r="L117" s="13">
        <v>2792.67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7454.8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f t="shared" si="10"/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f t="shared" si="11"/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f t="shared" si="12"/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0</v>
      </c>
      <c r="BE117" s="13">
        <v>0</v>
      </c>
      <c r="BF117" s="13">
        <f t="shared" si="13"/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  <c r="BP117" s="13">
        <v>0</v>
      </c>
      <c r="BQ117" s="12">
        <f t="shared" si="14"/>
        <v>0</v>
      </c>
      <c r="BR117" s="13">
        <v>0</v>
      </c>
      <c r="BS117" s="13">
        <f t="shared" si="15"/>
        <v>10247.470000000001</v>
      </c>
      <c r="BT117" s="13">
        <f t="shared" si="16"/>
        <v>1988.89</v>
      </c>
      <c r="BU117" s="8">
        <v>0</v>
      </c>
      <c r="BV117" s="8">
        <v>0</v>
      </c>
      <c r="BW117" s="8">
        <v>0</v>
      </c>
      <c r="BX117" s="8">
        <v>0</v>
      </c>
      <c r="BY117" s="8">
        <v>0</v>
      </c>
      <c r="BZ117" s="8">
        <v>0</v>
      </c>
      <c r="CA117" s="8">
        <v>0</v>
      </c>
      <c r="CB117" s="8">
        <v>0</v>
      </c>
      <c r="CC117" s="8">
        <v>0</v>
      </c>
      <c r="CD117" s="8">
        <v>0</v>
      </c>
      <c r="CE117" s="8">
        <v>0</v>
      </c>
      <c r="CF117" s="8">
        <v>0</v>
      </c>
      <c r="CG117" s="8">
        <v>0</v>
      </c>
      <c r="CH117" s="8">
        <v>0</v>
      </c>
      <c r="CI117" s="8">
        <v>0</v>
      </c>
      <c r="CJ117" s="8">
        <v>0</v>
      </c>
      <c r="CK117" s="8">
        <v>0</v>
      </c>
      <c r="CL117" s="8">
        <v>0</v>
      </c>
      <c r="CM117" s="8">
        <v>248.49</v>
      </c>
      <c r="CN117" s="8">
        <v>0</v>
      </c>
      <c r="CO117" s="8">
        <v>0</v>
      </c>
      <c r="CP117" s="8">
        <v>0</v>
      </c>
      <c r="CQ117" s="8">
        <v>0</v>
      </c>
      <c r="CR117" s="8">
        <v>0</v>
      </c>
      <c r="CS117" s="8">
        <v>0</v>
      </c>
      <c r="CT117" s="8">
        <v>0</v>
      </c>
      <c r="CU117" s="8">
        <v>884.57</v>
      </c>
      <c r="CV117" s="8">
        <v>0</v>
      </c>
      <c r="CW117" s="8">
        <v>828.38</v>
      </c>
      <c r="CX117" s="8">
        <v>0</v>
      </c>
      <c r="CY117" s="8">
        <v>27.45</v>
      </c>
      <c r="CZ117" s="9">
        <f t="shared" si="17"/>
        <v>8258.580000000002</v>
      </c>
    </row>
    <row r="118" spans="1:104" ht="14.25">
      <c r="A118" s="7" t="s">
        <v>55</v>
      </c>
      <c r="B118" s="7">
        <v>50210</v>
      </c>
      <c r="C118" s="7" t="s">
        <v>46</v>
      </c>
      <c r="D118" s="7" t="s">
        <v>46</v>
      </c>
      <c r="E118" s="16" t="s">
        <v>298</v>
      </c>
      <c r="F118" s="7" t="s">
        <v>305</v>
      </c>
      <c r="G118" s="7" t="s">
        <v>292</v>
      </c>
      <c r="H118" s="7" t="s">
        <v>16</v>
      </c>
      <c r="I118" s="12">
        <f t="shared" si="9"/>
        <v>7828.87</v>
      </c>
      <c r="J118" s="13">
        <v>0</v>
      </c>
      <c r="K118" s="13">
        <v>0</v>
      </c>
      <c r="L118" s="13">
        <v>2792.67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5036.2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f t="shared" si="10"/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f t="shared" si="11"/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f t="shared" si="12"/>
        <v>0</v>
      </c>
      <c r="AN118" s="13"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  <c r="AU118" s="13">
        <v>0</v>
      </c>
      <c r="AV118" s="13">
        <v>0</v>
      </c>
      <c r="AW118" s="13">
        <v>0</v>
      </c>
      <c r="AX118" s="13">
        <v>0</v>
      </c>
      <c r="AY118" s="13">
        <v>0</v>
      </c>
      <c r="AZ118" s="13">
        <v>0</v>
      </c>
      <c r="BA118" s="13">
        <v>0</v>
      </c>
      <c r="BB118" s="13">
        <v>0</v>
      </c>
      <c r="BC118" s="13">
        <v>0</v>
      </c>
      <c r="BD118" s="13">
        <v>0</v>
      </c>
      <c r="BE118" s="13">
        <v>0</v>
      </c>
      <c r="BF118" s="13">
        <f t="shared" si="13"/>
        <v>0</v>
      </c>
      <c r="BG118" s="13">
        <v>0</v>
      </c>
      <c r="BH118" s="13">
        <v>0</v>
      </c>
      <c r="BI118" s="13">
        <v>0</v>
      </c>
      <c r="BJ118" s="13">
        <v>0</v>
      </c>
      <c r="BK118" s="13">
        <v>0</v>
      </c>
      <c r="BL118" s="13">
        <v>0</v>
      </c>
      <c r="BM118" s="13">
        <v>0</v>
      </c>
      <c r="BN118" s="13">
        <v>0</v>
      </c>
      <c r="BO118" s="13">
        <v>0</v>
      </c>
      <c r="BP118" s="13">
        <v>0</v>
      </c>
      <c r="BQ118" s="12">
        <f t="shared" si="14"/>
        <v>0</v>
      </c>
      <c r="BR118" s="13">
        <v>0</v>
      </c>
      <c r="BS118" s="13">
        <f t="shared" si="15"/>
        <v>7828.87</v>
      </c>
      <c r="BT118" s="13">
        <f t="shared" si="16"/>
        <v>1055.8100000000002</v>
      </c>
      <c r="BU118" s="8">
        <v>0</v>
      </c>
      <c r="BV118" s="8">
        <v>0</v>
      </c>
      <c r="BW118" s="8">
        <v>0</v>
      </c>
      <c r="BX118" s="8">
        <v>0</v>
      </c>
      <c r="BY118" s="8">
        <v>0</v>
      </c>
      <c r="BZ118" s="8">
        <v>0</v>
      </c>
      <c r="CA118" s="8">
        <v>0</v>
      </c>
      <c r="CB118" s="8">
        <v>0</v>
      </c>
      <c r="CC118" s="8">
        <v>0</v>
      </c>
      <c r="CD118" s="8">
        <v>0</v>
      </c>
      <c r="CE118" s="8">
        <v>0</v>
      </c>
      <c r="CF118" s="8">
        <v>0</v>
      </c>
      <c r="CG118" s="8">
        <v>0</v>
      </c>
      <c r="CH118" s="8">
        <v>0</v>
      </c>
      <c r="CI118" s="8">
        <v>0</v>
      </c>
      <c r="CJ118" s="8">
        <v>0</v>
      </c>
      <c r="CK118" s="8">
        <v>0</v>
      </c>
      <c r="CL118" s="8">
        <v>0</v>
      </c>
      <c r="CM118" s="8">
        <v>167.87</v>
      </c>
      <c r="CN118" s="8">
        <v>0</v>
      </c>
      <c r="CO118" s="8">
        <v>0</v>
      </c>
      <c r="CP118" s="8">
        <v>0</v>
      </c>
      <c r="CQ118" s="8">
        <v>0</v>
      </c>
      <c r="CR118" s="8">
        <v>0</v>
      </c>
      <c r="CS118" s="8">
        <v>0</v>
      </c>
      <c r="CT118" s="8">
        <v>0</v>
      </c>
      <c r="CU118" s="8">
        <v>342.75</v>
      </c>
      <c r="CV118" s="8">
        <v>0</v>
      </c>
      <c r="CW118" s="8">
        <v>517.74</v>
      </c>
      <c r="CX118" s="8">
        <v>0</v>
      </c>
      <c r="CY118" s="8">
        <v>27.45</v>
      </c>
      <c r="CZ118" s="9">
        <f t="shared" si="17"/>
        <v>6773.0599999999995</v>
      </c>
    </row>
    <row r="119" spans="1:104" ht="14.25">
      <c r="A119" s="7" t="s">
        <v>56</v>
      </c>
      <c r="B119" s="7">
        <v>50222</v>
      </c>
      <c r="C119" s="7" t="s">
        <v>46</v>
      </c>
      <c r="D119" s="7" t="s">
        <v>46</v>
      </c>
      <c r="E119" s="16" t="s">
        <v>298</v>
      </c>
      <c r="F119" s="7" t="s">
        <v>316</v>
      </c>
      <c r="G119" s="7" t="s">
        <v>292</v>
      </c>
      <c r="H119" s="7" t="s">
        <v>57</v>
      </c>
      <c r="I119" s="12">
        <f t="shared" si="9"/>
        <v>14444.04</v>
      </c>
      <c r="J119" s="13">
        <v>0</v>
      </c>
      <c r="K119" s="13">
        <v>0</v>
      </c>
      <c r="L119" s="13">
        <v>2508.67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11935.37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f t="shared" si="10"/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f t="shared" si="11"/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f t="shared" si="12"/>
        <v>0</v>
      </c>
      <c r="AN119" s="13">
        <v>0</v>
      </c>
      <c r="AO119" s="13">
        <v>0</v>
      </c>
      <c r="AP119" s="13">
        <v>0</v>
      </c>
      <c r="AQ119" s="13">
        <v>0</v>
      </c>
      <c r="AR119" s="13">
        <v>0</v>
      </c>
      <c r="AS119" s="13">
        <v>0</v>
      </c>
      <c r="AT119" s="13">
        <v>0</v>
      </c>
      <c r="AU119" s="13">
        <v>0</v>
      </c>
      <c r="AV119" s="13">
        <v>0</v>
      </c>
      <c r="AW119" s="13">
        <v>0</v>
      </c>
      <c r="AX119" s="13"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3">
        <v>0</v>
      </c>
      <c r="BE119" s="13">
        <v>0</v>
      </c>
      <c r="BF119" s="13">
        <f t="shared" si="13"/>
        <v>0</v>
      </c>
      <c r="BG119" s="13">
        <v>0</v>
      </c>
      <c r="BH119" s="13">
        <v>0</v>
      </c>
      <c r="BI119" s="13">
        <v>0</v>
      </c>
      <c r="BJ119" s="13">
        <v>0</v>
      </c>
      <c r="BK119" s="13">
        <v>0</v>
      </c>
      <c r="BL119" s="13">
        <v>0</v>
      </c>
      <c r="BM119" s="13">
        <v>0</v>
      </c>
      <c r="BN119" s="13">
        <v>0</v>
      </c>
      <c r="BO119" s="13">
        <v>0</v>
      </c>
      <c r="BP119" s="13">
        <v>0</v>
      </c>
      <c r="BQ119" s="12">
        <f t="shared" si="14"/>
        <v>0</v>
      </c>
      <c r="BR119" s="13">
        <v>0</v>
      </c>
      <c r="BS119" s="13">
        <f t="shared" si="15"/>
        <v>14444.04</v>
      </c>
      <c r="BT119" s="13">
        <f t="shared" si="16"/>
        <v>4765.84</v>
      </c>
      <c r="BU119" s="8">
        <v>0</v>
      </c>
      <c r="BV119" s="8">
        <v>0</v>
      </c>
      <c r="BW119" s="8">
        <v>0</v>
      </c>
      <c r="BX119" s="8">
        <v>0</v>
      </c>
      <c r="BY119" s="8">
        <v>0</v>
      </c>
      <c r="BZ119" s="8">
        <v>0</v>
      </c>
      <c r="CA119" s="8">
        <v>0</v>
      </c>
      <c r="CB119" s="8">
        <v>0</v>
      </c>
      <c r="CC119" s="8">
        <v>0</v>
      </c>
      <c r="CD119" s="8">
        <v>0</v>
      </c>
      <c r="CE119" s="8">
        <v>0</v>
      </c>
      <c r="CF119" s="8">
        <v>0</v>
      </c>
      <c r="CG119" s="8">
        <v>0</v>
      </c>
      <c r="CH119" s="8">
        <v>0</v>
      </c>
      <c r="CI119" s="8">
        <v>0</v>
      </c>
      <c r="CJ119" s="8">
        <v>0</v>
      </c>
      <c r="CK119" s="8">
        <v>0</v>
      </c>
      <c r="CL119" s="8">
        <v>0</v>
      </c>
      <c r="CM119" s="8">
        <v>2387.07</v>
      </c>
      <c r="CN119" s="8">
        <v>0</v>
      </c>
      <c r="CO119" s="8">
        <v>0</v>
      </c>
      <c r="CP119" s="8">
        <v>0</v>
      </c>
      <c r="CQ119" s="8">
        <v>0</v>
      </c>
      <c r="CR119" s="8">
        <v>0</v>
      </c>
      <c r="CS119" s="8">
        <v>0</v>
      </c>
      <c r="CT119" s="8">
        <v>0</v>
      </c>
      <c r="CU119" s="8">
        <v>1528.62</v>
      </c>
      <c r="CV119" s="8">
        <v>0</v>
      </c>
      <c r="CW119" s="8">
        <v>828.38</v>
      </c>
      <c r="CX119" s="8">
        <v>0</v>
      </c>
      <c r="CY119" s="8">
        <v>21.77</v>
      </c>
      <c r="CZ119" s="9">
        <f t="shared" si="17"/>
        <v>9678.2</v>
      </c>
    </row>
    <row r="120" spans="1:104" ht="14.25">
      <c r="A120" s="7" t="s">
        <v>42</v>
      </c>
      <c r="B120" s="7">
        <v>50234</v>
      </c>
      <c r="C120" s="7" t="s">
        <v>20</v>
      </c>
      <c r="D120" s="7" t="s">
        <v>20</v>
      </c>
      <c r="E120" s="16" t="s">
        <v>298</v>
      </c>
      <c r="F120" s="7" t="s">
        <v>332</v>
      </c>
      <c r="G120" s="7" t="s">
        <v>292</v>
      </c>
      <c r="H120" s="7" t="s">
        <v>43</v>
      </c>
      <c r="I120" s="12">
        <f t="shared" si="9"/>
        <v>14874.12</v>
      </c>
      <c r="J120" s="13">
        <v>0</v>
      </c>
      <c r="K120" s="13">
        <v>0</v>
      </c>
      <c r="L120" s="13">
        <v>2461.33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12412.79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f t="shared" si="10"/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f t="shared" si="11"/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f t="shared" si="12"/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0</v>
      </c>
      <c r="AT120" s="13">
        <v>0</v>
      </c>
      <c r="AU120" s="13">
        <v>0</v>
      </c>
      <c r="AV120" s="13">
        <v>0</v>
      </c>
      <c r="AW120" s="13">
        <v>0</v>
      </c>
      <c r="AX120" s="13">
        <v>0</v>
      </c>
      <c r="AY120" s="13">
        <v>0</v>
      </c>
      <c r="AZ120" s="13">
        <v>0</v>
      </c>
      <c r="BA120" s="13">
        <v>0</v>
      </c>
      <c r="BB120" s="13">
        <v>0</v>
      </c>
      <c r="BC120" s="13">
        <v>0</v>
      </c>
      <c r="BD120" s="13">
        <v>0</v>
      </c>
      <c r="BE120" s="13">
        <v>0</v>
      </c>
      <c r="BF120" s="13">
        <f t="shared" si="13"/>
        <v>0</v>
      </c>
      <c r="BG120" s="13">
        <v>0</v>
      </c>
      <c r="BH120" s="13">
        <v>0</v>
      </c>
      <c r="BI120" s="13">
        <v>0</v>
      </c>
      <c r="BJ120" s="13">
        <v>0</v>
      </c>
      <c r="BK120" s="13">
        <v>0</v>
      </c>
      <c r="BL120" s="13">
        <v>0</v>
      </c>
      <c r="BM120" s="13">
        <v>0</v>
      </c>
      <c r="BN120" s="13">
        <v>0</v>
      </c>
      <c r="BO120" s="13">
        <v>0</v>
      </c>
      <c r="BP120" s="13">
        <v>0</v>
      </c>
      <c r="BQ120" s="12">
        <f t="shared" si="14"/>
        <v>0</v>
      </c>
      <c r="BR120" s="13">
        <v>0</v>
      </c>
      <c r="BS120" s="13">
        <f t="shared" si="15"/>
        <v>14874.12</v>
      </c>
      <c r="BT120" s="13">
        <f t="shared" si="16"/>
        <v>5565.36</v>
      </c>
      <c r="BU120" s="8">
        <v>0</v>
      </c>
      <c r="BV120" s="8">
        <v>0</v>
      </c>
      <c r="BW120" s="8">
        <v>0</v>
      </c>
      <c r="BX120" s="8">
        <v>0</v>
      </c>
      <c r="BY120" s="8">
        <v>0</v>
      </c>
      <c r="BZ120" s="8">
        <v>0</v>
      </c>
      <c r="CA120" s="8">
        <v>0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8">
        <v>0</v>
      </c>
      <c r="CH120" s="8">
        <v>0</v>
      </c>
      <c r="CI120" s="8">
        <v>0</v>
      </c>
      <c r="CJ120" s="8">
        <v>0</v>
      </c>
      <c r="CK120" s="8">
        <v>0</v>
      </c>
      <c r="CL120" s="8">
        <v>0</v>
      </c>
      <c r="CM120" s="8">
        <v>3310.08</v>
      </c>
      <c r="CN120" s="8">
        <v>0</v>
      </c>
      <c r="CO120" s="8">
        <v>0</v>
      </c>
      <c r="CP120" s="8">
        <v>0</v>
      </c>
      <c r="CQ120" s="8">
        <v>0</v>
      </c>
      <c r="CR120" s="8">
        <v>0</v>
      </c>
      <c r="CS120" s="8">
        <v>0</v>
      </c>
      <c r="CT120" s="8">
        <v>0</v>
      </c>
      <c r="CU120" s="8">
        <v>1406.08</v>
      </c>
      <c r="CV120" s="8">
        <v>0</v>
      </c>
      <c r="CW120" s="8">
        <v>828.38</v>
      </c>
      <c r="CX120" s="8">
        <v>0</v>
      </c>
      <c r="CY120" s="8">
        <v>20.82</v>
      </c>
      <c r="CZ120" s="9">
        <f t="shared" si="17"/>
        <v>9308.760000000002</v>
      </c>
    </row>
    <row r="121" spans="1:104" ht="14.25">
      <c r="A121" s="7" t="s">
        <v>58</v>
      </c>
      <c r="B121" s="7">
        <v>50246</v>
      </c>
      <c r="C121" s="7" t="s">
        <v>46</v>
      </c>
      <c r="D121" s="7" t="s">
        <v>46</v>
      </c>
      <c r="E121" s="16" t="s">
        <v>298</v>
      </c>
      <c r="F121" s="7" t="s">
        <v>327</v>
      </c>
      <c r="G121" s="7" t="s">
        <v>292</v>
      </c>
      <c r="H121" s="7" t="s">
        <v>43</v>
      </c>
      <c r="I121" s="12">
        <f t="shared" si="9"/>
        <v>8833.73</v>
      </c>
      <c r="J121" s="13">
        <v>0</v>
      </c>
      <c r="K121" s="13">
        <v>0</v>
      </c>
      <c r="L121" s="13">
        <v>2461.33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6372.4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f t="shared" si="10"/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f t="shared" si="11"/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f t="shared" si="12"/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0</v>
      </c>
      <c r="BA121" s="13">
        <v>0</v>
      </c>
      <c r="BB121" s="13">
        <v>0</v>
      </c>
      <c r="BC121" s="13">
        <v>0</v>
      </c>
      <c r="BD121" s="13">
        <v>0</v>
      </c>
      <c r="BE121" s="13">
        <v>0</v>
      </c>
      <c r="BF121" s="13">
        <f t="shared" si="13"/>
        <v>0</v>
      </c>
      <c r="BG121" s="13">
        <v>0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  <c r="BM121" s="13">
        <v>0</v>
      </c>
      <c r="BN121" s="13">
        <v>0</v>
      </c>
      <c r="BO121" s="13">
        <v>0</v>
      </c>
      <c r="BP121" s="13">
        <v>0</v>
      </c>
      <c r="BQ121" s="12">
        <f t="shared" si="14"/>
        <v>0</v>
      </c>
      <c r="BR121" s="13">
        <v>0</v>
      </c>
      <c r="BS121" s="13">
        <f t="shared" si="15"/>
        <v>8833.73</v>
      </c>
      <c r="BT121" s="13">
        <f t="shared" si="16"/>
        <v>2515.51</v>
      </c>
      <c r="BU121" s="8">
        <v>0</v>
      </c>
      <c r="BV121" s="8">
        <v>0</v>
      </c>
      <c r="BW121" s="8">
        <v>0</v>
      </c>
      <c r="BX121" s="8">
        <v>0</v>
      </c>
      <c r="BY121" s="8">
        <v>0</v>
      </c>
      <c r="BZ121" s="8">
        <v>0</v>
      </c>
      <c r="CA121" s="8">
        <v>0</v>
      </c>
      <c r="CB121" s="8">
        <v>0</v>
      </c>
      <c r="CC121" s="8">
        <v>0</v>
      </c>
      <c r="CD121" s="8">
        <v>0</v>
      </c>
      <c r="CE121" s="8">
        <v>0</v>
      </c>
      <c r="CF121" s="8">
        <v>0</v>
      </c>
      <c r="CG121" s="8">
        <v>0</v>
      </c>
      <c r="CH121" s="8">
        <v>0</v>
      </c>
      <c r="CI121" s="8">
        <v>0</v>
      </c>
      <c r="CJ121" s="8">
        <v>0</v>
      </c>
      <c r="CK121" s="8">
        <v>0</v>
      </c>
      <c r="CL121" s="8">
        <v>0</v>
      </c>
      <c r="CM121" s="8">
        <v>1699.31</v>
      </c>
      <c r="CN121" s="8">
        <v>0</v>
      </c>
      <c r="CO121" s="8">
        <v>0</v>
      </c>
      <c r="CP121" s="8">
        <v>0</v>
      </c>
      <c r="CQ121" s="8">
        <v>0</v>
      </c>
      <c r="CR121" s="8">
        <v>0</v>
      </c>
      <c r="CS121" s="8">
        <v>0</v>
      </c>
      <c r="CT121" s="8">
        <v>0</v>
      </c>
      <c r="CU121" s="8">
        <v>304.98</v>
      </c>
      <c r="CV121" s="8">
        <v>0</v>
      </c>
      <c r="CW121" s="8">
        <v>490.4</v>
      </c>
      <c r="CX121" s="8">
        <v>0</v>
      </c>
      <c r="CY121" s="8">
        <v>20.82</v>
      </c>
      <c r="CZ121" s="9">
        <f t="shared" si="17"/>
        <v>6318.219999999999</v>
      </c>
    </row>
    <row r="122" spans="1:104" ht="14.25">
      <c r="A122" s="7" t="s">
        <v>44</v>
      </c>
      <c r="B122" s="7">
        <v>50258</v>
      </c>
      <c r="C122" s="7" t="s">
        <v>20</v>
      </c>
      <c r="D122" s="7" t="s">
        <v>20</v>
      </c>
      <c r="E122" s="16" t="s">
        <v>298</v>
      </c>
      <c r="F122" s="7" t="s">
        <v>333</v>
      </c>
      <c r="G122" s="7" t="s">
        <v>292</v>
      </c>
      <c r="H122" s="7" t="s">
        <v>43</v>
      </c>
      <c r="I122" s="12">
        <f t="shared" si="9"/>
        <v>12271.34</v>
      </c>
      <c r="J122" s="13">
        <v>0</v>
      </c>
      <c r="K122" s="13">
        <v>0</v>
      </c>
      <c r="L122" s="13">
        <v>2461.33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9810.01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f t="shared" si="10"/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f t="shared" si="11"/>
        <v>0</v>
      </c>
      <c r="AI122" s="13">
        <v>0</v>
      </c>
      <c r="AJ122" s="13">
        <v>0</v>
      </c>
      <c r="AK122" s="13">
        <v>0</v>
      </c>
      <c r="AL122" s="13">
        <v>0</v>
      </c>
      <c r="AM122" s="13">
        <f t="shared" si="12"/>
        <v>0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0</v>
      </c>
      <c r="AW122" s="13">
        <v>0</v>
      </c>
      <c r="AX122" s="13">
        <v>0</v>
      </c>
      <c r="AY122" s="13">
        <v>0</v>
      </c>
      <c r="AZ122" s="13">
        <v>0</v>
      </c>
      <c r="BA122" s="13">
        <v>0</v>
      </c>
      <c r="BB122" s="13">
        <v>0</v>
      </c>
      <c r="BC122" s="13">
        <v>0</v>
      </c>
      <c r="BD122" s="13">
        <v>0</v>
      </c>
      <c r="BE122" s="13">
        <v>0</v>
      </c>
      <c r="BF122" s="13">
        <f t="shared" si="13"/>
        <v>0</v>
      </c>
      <c r="BG122" s="13">
        <v>0</v>
      </c>
      <c r="BH122" s="13">
        <v>0</v>
      </c>
      <c r="BI122" s="13">
        <v>0</v>
      </c>
      <c r="BJ122" s="13">
        <v>0</v>
      </c>
      <c r="BK122" s="13">
        <v>0</v>
      </c>
      <c r="BL122" s="13">
        <v>0</v>
      </c>
      <c r="BM122" s="13">
        <v>0</v>
      </c>
      <c r="BN122" s="13">
        <v>0</v>
      </c>
      <c r="BO122" s="13">
        <v>0</v>
      </c>
      <c r="BP122" s="13">
        <v>0</v>
      </c>
      <c r="BQ122" s="12">
        <f t="shared" si="14"/>
        <v>0</v>
      </c>
      <c r="BR122" s="13">
        <v>0</v>
      </c>
      <c r="BS122" s="13">
        <f t="shared" si="15"/>
        <v>12271.34</v>
      </c>
      <c r="BT122" s="13">
        <f t="shared" si="16"/>
        <v>4346.389999999999</v>
      </c>
      <c r="BU122" s="8">
        <v>0</v>
      </c>
      <c r="BV122" s="8">
        <v>0</v>
      </c>
      <c r="BW122" s="8">
        <v>0</v>
      </c>
      <c r="BX122" s="8">
        <v>0</v>
      </c>
      <c r="BY122" s="8">
        <v>0</v>
      </c>
      <c r="BZ122" s="8">
        <v>0</v>
      </c>
      <c r="CA122" s="8">
        <v>0</v>
      </c>
      <c r="CB122" s="8">
        <v>0</v>
      </c>
      <c r="CC122" s="8">
        <v>0</v>
      </c>
      <c r="CD122" s="8">
        <v>0</v>
      </c>
      <c r="CE122" s="8">
        <v>0</v>
      </c>
      <c r="CF122" s="8">
        <v>0</v>
      </c>
      <c r="CG122" s="8">
        <v>0</v>
      </c>
      <c r="CH122" s="8">
        <v>0</v>
      </c>
      <c r="CI122" s="8">
        <v>0</v>
      </c>
      <c r="CJ122" s="8">
        <v>0</v>
      </c>
      <c r="CK122" s="8">
        <v>0</v>
      </c>
      <c r="CL122" s="8">
        <v>0</v>
      </c>
      <c r="CM122" s="8">
        <v>2616</v>
      </c>
      <c r="CN122" s="8">
        <v>0</v>
      </c>
      <c r="CO122" s="8">
        <v>0</v>
      </c>
      <c r="CP122" s="8">
        <v>0</v>
      </c>
      <c r="CQ122" s="8">
        <v>0</v>
      </c>
      <c r="CR122" s="8">
        <v>0</v>
      </c>
      <c r="CS122" s="8">
        <v>0</v>
      </c>
      <c r="CT122" s="8">
        <v>0</v>
      </c>
      <c r="CU122" s="8">
        <v>881.19</v>
      </c>
      <c r="CV122" s="8">
        <v>0</v>
      </c>
      <c r="CW122" s="8">
        <v>828.38</v>
      </c>
      <c r="CX122" s="8">
        <v>0</v>
      </c>
      <c r="CY122" s="8">
        <v>20.82</v>
      </c>
      <c r="CZ122" s="9">
        <f t="shared" si="17"/>
        <v>7924.950000000001</v>
      </c>
    </row>
    <row r="123" spans="1:104" ht="14.25">
      <c r="A123" s="7" t="s">
        <v>35</v>
      </c>
      <c r="B123" s="7">
        <v>50260</v>
      </c>
      <c r="C123" s="7" t="s">
        <v>20</v>
      </c>
      <c r="D123" s="7" t="s">
        <v>20</v>
      </c>
      <c r="E123" s="16" t="s">
        <v>298</v>
      </c>
      <c r="F123" s="7" t="s">
        <v>322</v>
      </c>
      <c r="G123" s="7" t="s">
        <v>292</v>
      </c>
      <c r="H123" s="7" t="s">
        <v>36</v>
      </c>
      <c r="I123" s="12">
        <f t="shared" si="9"/>
        <v>12787.83</v>
      </c>
      <c r="J123" s="13">
        <v>0</v>
      </c>
      <c r="K123" s="13">
        <v>0</v>
      </c>
      <c r="L123" s="13">
        <v>2177.33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10610.5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f t="shared" si="10"/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f t="shared" si="11"/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f t="shared" si="12"/>
        <v>0</v>
      </c>
      <c r="AN123" s="13">
        <v>0</v>
      </c>
      <c r="AO123" s="13">
        <v>0</v>
      </c>
      <c r="AP123" s="13">
        <v>0</v>
      </c>
      <c r="AQ123" s="13">
        <v>0</v>
      </c>
      <c r="AR123" s="13">
        <v>0</v>
      </c>
      <c r="AS123" s="13">
        <v>0</v>
      </c>
      <c r="AT123" s="13">
        <v>0</v>
      </c>
      <c r="AU123" s="13">
        <v>0</v>
      </c>
      <c r="AV123" s="13">
        <v>0</v>
      </c>
      <c r="AW123" s="13">
        <v>0</v>
      </c>
      <c r="AX123" s="13">
        <v>0</v>
      </c>
      <c r="AY123" s="13">
        <v>0</v>
      </c>
      <c r="AZ123" s="13">
        <v>0</v>
      </c>
      <c r="BA123" s="13">
        <v>0</v>
      </c>
      <c r="BB123" s="13">
        <v>0</v>
      </c>
      <c r="BC123" s="13">
        <v>0</v>
      </c>
      <c r="BD123" s="13">
        <v>0</v>
      </c>
      <c r="BE123" s="13">
        <v>0</v>
      </c>
      <c r="BF123" s="13">
        <f t="shared" si="13"/>
        <v>0</v>
      </c>
      <c r="BG123" s="13">
        <v>0</v>
      </c>
      <c r="BH123" s="13">
        <v>0</v>
      </c>
      <c r="BI123" s="13">
        <v>0</v>
      </c>
      <c r="BJ123" s="13">
        <v>0</v>
      </c>
      <c r="BK123" s="13">
        <v>0</v>
      </c>
      <c r="BL123" s="13">
        <v>0</v>
      </c>
      <c r="BM123" s="13">
        <v>0</v>
      </c>
      <c r="BN123" s="13">
        <v>0</v>
      </c>
      <c r="BO123" s="13">
        <v>0</v>
      </c>
      <c r="BP123" s="13">
        <v>0</v>
      </c>
      <c r="BQ123" s="12">
        <f t="shared" si="14"/>
        <v>0</v>
      </c>
      <c r="BR123" s="13">
        <v>0</v>
      </c>
      <c r="BS123" s="13">
        <f t="shared" si="15"/>
        <v>12787.83</v>
      </c>
      <c r="BT123" s="13">
        <f t="shared" si="16"/>
        <v>7632.869999999999</v>
      </c>
      <c r="BU123" s="8">
        <v>0</v>
      </c>
      <c r="BV123" s="8">
        <v>0</v>
      </c>
      <c r="BW123" s="8">
        <v>0</v>
      </c>
      <c r="BX123" s="8">
        <v>0</v>
      </c>
      <c r="BY123" s="8">
        <v>0</v>
      </c>
      <c r="BZ123" s="8">
        <v>0</v>
      </c>
      <c r="CA123" s="8">
        <v>0</v>
      </c>
      <c r="CB123" s="8">
        <v>1417.59</v>
      </c>
      <c r="CC123" s="8">
        <v>0</v>
      </c>
      <c r="CD123" s="8">
        <v>0</v>
      </c>
      <c r="CE123" s="8">
        <v>0</v>
      </c>
      <c r="CF123" s="8">
        <v>0</v>
      </c>
      <c r="CG123" s="8">
        <v>0</v>
      </c>
      <c r="CH123" s="8">
        <v>106.11</v>
      </c>
      <c r="CI123" s="8">
        <v>0</v>
      </c>
      <c r="CJ123" s="8">
        <v>0</v>
      </c>
      <c r="CK123" s="8">
        <v>0</v>
      </c>
      <c r="CL123" s="8">
        <v>0</v>
      </c>
      <c r="CM123" s="8">
        <v>4951.57</v>
      </c>
      <c r="CN123" s="8">
        <v>0</v>
      </c>
      <c r="CO123" s="8">
        <v>0</v>
      </c>
      <c r="CP123" s="8">
        <v>0</v>
      </c>
      <c r="CQ123" s="8">
        <v>0</v>
      </c>
      <c r="CR123" s="8">
        <v>0</v>
      </c>
      <c r="CS123" s="8">
        <v>0</v>
      </c>
      <c r="CT123" s="8">
        <v>0</v>
      </c>
      <c r="CU123" s="8">
        <v>514.03</v>
      </c>
      <c r="CV123" s="8">
        <v>0</v>
      </c>
      <c r="CW123" s="8">
        <v>628.42</v>
      </c>
      <c r="CX123" s="8">
        <v>0</v>
      </c>
      <c r="CY123" s="8">
        <v>15.15</v>
      </c>
      <c r="CZ123" s="9">
        <f t="shared" si="17"/>
        <v>5154.960000000001</v>
      </c>
    </row>
    <row r="124" spans="1:104" ht="14.25">
      <c r="A124" s="7" t="s">
        <v>70</v>
      </c>
      <c r="B124" s="7">
        <v>70002</v>
      </c>
      <c r="C124" s="7" t="s">
        <v>71</v>
      </c>
      <c r="D124" s="7" t="s">
        <v>71</v>
      </c>
      <c r="E124" s="16" t="s">
        <v>298</v>
      </c>
      <c r="F124" s="16" t="s">
        <v>299</v>
      </c>
      <c r="G124" s="7" t="s">
        <v>293</v>
      </c>
      <c r="H124" s="7" t="s">
        <v>72</v>
      </c>
      <c r="I124" s="12">
        <f t="shared" si="9"/>
        <v>4608.28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4608.28</v>
      </c>
      <c r="V124" s="13">
        <v>0</v>
      </c>
      <c r="W124" s="13">
        <v>0</v>
      </c>
      <c r="X124" s="13">
        <v>0</v>
      </c>
      <c r="Y124" s="13">
        <f t="shared" si="10"/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f t="shared" si="11"/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f t="shared" si="12"/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0</v>
      </c>
      <c r="AU124" s="13">
        <v>0</v>
      </c>
      <c r="AV124" s="13">
        <v>0</v>
      </c>
      <c r="AW124" s="13">
        <v>0</v>
      </c>
      <c r="AX124" s="13">
        <v>0</v>
      </c>
      <c r="AY124" s="13">
        <v>0</v>
      </c>
      <c r="AZ124" s="13">
        <v>0</v>
      </c>
      <c r="BA124" s="13">
        <v>0</v>
      </c>
      <c r="BB124" s="13">
        <v>0</v>
      </c>
      <c r="BC124" s="13">
        <v>0</v>
      </c>
      <c r="BD124" s="13">
        <v>0</v>
      </c>
      <c r="BE124" s="13">
        <v>0</v>
      </c>
      <c r="BF124" s="13">
        <f t="shared" si="13"/>
        <v>0</v>
      </c>
      <c r="BG124" s="13">
        <v>0</v>
      </c>
      <c r="BH124" s="13">
        <v>0</v>
      </c>
      <c r="BI124" s="13">
        <v>0</v>
      </c>
      <c r="BJ124" s="13">
        <v>0</v>
      </c>
      <c r="BK124" s="13">
        <v>0</v>
      </c>
      <c r="BL124" s="13">
        <v>0</v>
      </c>
      <c r="BM124" s="13">
        <v>0</v>
      </c>
      <c r="BN124" s="13">
        <v>0</v>
      </c>
      <c r="BO124" s="13">
        <v>0</v>
      </c>
      <c r="BP124" s="13">
        <v>0</v>
      </c>
      <c r="BQ124" s="12">
        <f t="shared" si="14"/>
        <v>0</v>
      </c>
      <c r="BR124" s="13">
        <v>0</v>
      </c>
      <c r="BS124" s="13">
        <f t="shared" si="15"/>
        <v>4608.28</v>
      </c>
      <c r="BT124" s="13">
        <f t="shared" si="16"/>
        <v>400.73</v>
      </c>
      <c r="BU124" s="8">
        <v>0</v>
      </c>
      <c r="BV124" s="8">
        <v>0</v>
      </c>
      <c r="BW124" s="8">
        <v>0</v>
      </c>
      <c r="BX124" s="8">
        <v>0</v>
      </c>
      <c r="BY124" s="8">
        <v>0</v>
      </c>
      <c r="BZ124" s="8">
        <v>0</v>
      </c>
      <c r="CA124" s="8">
        <v>0</v>
      </c>
      <c r="CB124" s="8">
        <v>0</v>
      </c>
      <c r="CC124" s="8">
        <v>0</v>
      </c>
      <c r="CD124" s="8">
        <v>0</v>
      </c>
      <c r="CE124" s="8">
        <v>0</v>
      </c>
      <c r="CF124" s="8">
        <v>0</v>
      </c>
      <c r="CG124" s="8">
        <v>0</v>
      </c>
      <c r="CH124" s="8">
        <v>0</v>
      </c>
      <c r="CI124" s="8">
        <v>0</v>
      </c>
      <c r="CJ124" s="8">
        <v>0</v>
      </c>
      <c r="CK124" s="8">
        <v>0</v>
      </c>
      <c r="CL124" s="8">
        <v>0</v>
      </c>
      <c r="CM124" s="8">
        <v>0</v>
      </c>
      <c r="CN124" s="8">
        <v>0</v>
      </c>
      <c r="CO124" s="8">
        <v>0</v>
      </c>
      <c r="CP124" s="8">
        <v>0</v>
      </c>
      <c r="CQ124" s="8">
        <v>0</v>
      </c>
      <c r="CR124" s="8">
        <v>0</v>
      </c>
      <c r="CS124" s="8">
        <v>0</v>
      </c>
      <c r="CT124" s="8">
        <v>0</v>
      </c>
      <c r="CU124" s="8">
        <v>400.73</v>
      </c>
      <c r="CV124" s="8">
        <v>0</v>
      </c>
      <c r="CW124" s="8">
        <v>0</v>
      </c>
      <c r="CX124" s="8">
        <v>0</v>
      </c>
      <c r="CY124" s="8">
        <v>0</v>
      </c>
      <c r="CZ124" s="9">
        <f t="shared" si="17"/>
        <v>4207.549999999999</v>
      </c>
    </row>
    <row r="125" spans="1:104" ht="14.25">
      <c r="A125" s="7" t="s">
        <v>80</v>
      </c>
      <c r="B125" s="7">
        <v>70014</v>
      </c>
      <c r="C125" s="7" t="s">
        <v>81</v>
      </c>
      <c r="D125" s="7" t="s">
        <v>81</v>
      </c>
      <c r="E125" s="16" t="s">
        <v>298</v>
      </c>
      <c r="F125" s="16" t="s">
        <v>299</v>
      </c>
      <c r="G125" s="7" t="s">
        <v>295</v>
      </c>
      <c r="H125" s="7" t="s">
        <v>82</v>
      </c>
      <c r="I125" s="12">
        <f t="shared" si="9"/>
        <v>4608.28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4608.28</v>
      </c>
      <c r="V125" s="13">
        <v>0</v>
      </c>
      <c r="W125" s="13">
        <v>0</v>
      </c>
      <c r="X125" s="13">
        <v>0</v>
      </c>
      <c r="Y125" s="13">
        <f t="shared" si="10"/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f t="shared" si="11"/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f t="shared" si="12"/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13">
        <v>0</v>
      </c>
      <c r="AW125" s="13">
        <v>0</v>
      </c>
      <c r="AX125" s="13">
        <v>0</v>
      </c>
      <c r="AY125" s="13">
        <v>0</v>
      </c>
      <c r="AZ125" s="13">
        <v>0</v>
      </c>
      <c r="BA125" s="13">
        <v>0</v>
      </c>
      <c r="BB125" s="13">
        <v>0</v>
      </c>
      <c r="BC125" s="13">
        <v>0</v>
      </c>
      <c r="BD125" s="13">
        <v>0</v>
      </c>
      <c r="BE125" s="13">
        <v>0</v>
      </c>
      <c r="BF125" s="13">
        <f t="shared" si="13"/>
        <v>0</v>
      </c>
      <c r="BG125" s="13">
        <v>0</v>
      </c>
      <c r="BH125" s="13">
        <v>0</v>
      </c>
      <c r="BI125" s="13">
        <v>0</v>
      </c>
      <c r="BJ125" s="13">
        <v>0</v>
      </c>
      <c r="BK125" s="13">
        <v>0</v>
      </c>
      <c r="BL125" s="13">
        <v>0</v>
      </c>
      <c r="BM125" s="13">
        <v>0</v>
      </c>
      <c r="BN125" s="13">
        <v>0</v>
      </c>
      <c r="BO125" s="13">
        <v>0</v>
      </c>
      <c r="BP125" s="13">
        <v>0</v>
      </c>
      <c r="BQ125" s="12">
        <f t="shared" si="14"/>
        <v>0</v>
      </c>
      <c r="BR125" s="13">
        <v>0</v>
      </c>
      <c r="BS125" s="13">
        <f t="shared" si="15"/>
        <v>4608.28</v>
      </c>
      <c r="BT125" s="13">
        <f t="shared" si="16"/>
        <v>793.59</v>
      </c>
      <c r="BU125" s="8">
        <v>0</v>
      </c>
      <c r="BV125" s="8">
        <v>0</v>
      </c>
      <c r="BW125" s="8">
        <v>0</v>
      </c>
      <c r="BX125" s="8">
        <v>0</v>
      </c>
      <c r="BY125" s="8">
        <v>0</v>
      </c>
      <c r="BZ125" s="8">
        <v>0</v>
      </c>
      <c r="CA125" s="8">
        <v>0</v>
      </c>
      <c r="CB125" s="8">
        <v>0</v>
      </c>
      <c r="CC125" s="8">
        <v>0</v>
      </c>
      <c r="CD125" s="8">
        <v>0</v>
      </c>
      <c r="CE125" s="8">
        <v>0</v>
      </c>
      <c r="CF125" s="8">
        <v>0</v>
      </c>
      <c r="CG125" s="8">
        <v>0</v>
      </c>
      <c r="CH125" s="8">
        <v>0</v>
      </c>
      <c r="CI125" s="8">
        <v>0</v>
      </c>
      <c r="CJ125" s="8">
        <v>0</v>
      </c>
      <c r="CK125" s="8">
        <v>0</v>
      </c>
      <c r="CL125" s="8">
        <v>0</v>
      </c>
      <c r="CM125" s="8">
        <v>0</v>
      </c>
      <c r="CN125" s="8">
        <v>0</v>
      </c>
      <c r="CO125" s="8">
        <v>0</v>
      </c>
      <c r="CP125" s="8">
        <v>0</v>
      </c>
      <c r="CQ125" s="8">
        <v>0</v>
      </c>
      <c r="CR125" s="8">
        <v>0</v>
      </c>
      <c r="CS125" s="8">
        <v>0</v>
      </c>
      <c r="CT125" s="8">
        <v>0</v>
      </c>
      <c r="CU125" s="8">
        <v>286.68</v>
      </c>
      <c r="CV125" s="8">
        <v>0</v>
      </c>
      <c r="CW125" s="8">
        <v>506.91</v>
      </c>
      <c r="CX125" s="8">
        <v>0</v>
      </c>
      <c r="CY125" s="8">
        <v>0</v>
      </c>
      <c r="CZ125" s="9">
        <f t="shared" si="17"/>
        <v>3814.6899999999996</v>
      </c>
    </row>
    <row r="126" spans="1:104" ht="14.25">
      <c r="A126" s="7" t="s">
        <v>83</v>
      </c>
      <c r="B126" s="7">
        <v>70026</v>
      </c>
      <c r="C126" s="7" t="s">
        <v>81</v>
      </c>
      <c r="D126" s="7" t="s">
        <v>81</v>
      </c>
      <c r="E126" s="16" t="s">
        <v>298</v>
      </c>
      <c r="F126" s="16" t="s">
        <v>299</v>
      </c>
      <c r="G126" s="7" t="s">
        <v>295</v>
      </c>
      <c r="H126" s="7" t="s">
        <v>82</v>
      </c>
      <c r="I126" s="12">
        <f t="shared" si="9"/>
        <v>4608.28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4608.28</v>
      </c>
      <c r="V126" s="13">
        <v>0</v>
      </c>
      <c r="W126" s="13">
        <v>0</v>
      </c>
      <c r="X126" s="13">
        <v>0</v>
      </c>
      <c r="Y126" s="13">
        <f t="shared" si="10"/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f t="shared" si="11"/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f t="shared" si="12"/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v>0</v>
      </c>
      <c r="BA126" s="13">
        <v>0</v>
      </c>
      <c r="BB126" s="13">
        <v>0</v>
      </c>
      <c r="BC126" s="13">
        <v>0</v>
      </c>
      <c r="BD126" s="13">
        <v>0</v>
      </c>
      <c r="BE126" s="13">
        <v>0</v>
      </c>
      <c r="BF126" s="13">
        <f t="shared" si="13"/>
        <v>0</v>
      </c>
      <c r="BG126" s="13">
        <v>0</v>
      </c>
      <c r="BH126" s="13">
        <v>0</v>
      </c>
      <c r="BI126" s="13">
        <v>0</v>
      </c>
      <c r="BJ126" s="13">
        <v>0</v>
      </c>
      <c r="BK126" s="13">
        <v>0</v>
      </c>
      <c r="BL126" s="13">
        <v>0</v>
      </c>
      <c r="BM126" s="13">
        <v>0</v>
      </c>
      <c r="BN126" s="13">
        <v>0</v>
      </c>
      <c r="BO126" s="13">
        <v>0</v>
      </c>
      <c r="BP126" s="13">
        <v>0</v>
      </c>
      <c r="BQ126" s="12">
        <f t="shared" si="14"/>
        <v>0</v>
      </c>
      <c r="BR126" s="13">
        <v>0</v>
      </c>
      <c r="BS126" s="13">
        <f t="shared" si="15"/>
        <v>4608.28</v>
      </c>
      <c r="BT126" s="13">
        <f t="shared" si="16"/>
        <v>793.59</v>
      </c>
      <c r="BU126" s="8">
        <v>0</v>
      </c>
      <c r="BV126" s="8">
        <v>0</v>
      </c>
      <c r="BW126" s="8">
        <v>0</v>
      </c>
      <c r="BX126" s="8">
        <v>0</v>
      </c>
      <c r="BY126" s="8">
        <v>0</v>
      </c>
      <c r="BZ126" s="8">
        <v>0</v>
      </c>
      <c r="CA126" s="8">
        <v>0</v>
      </c>
      <c r="CB126" s="8">
        <v>0</v>
      </c>
      <c r="CC126" s="8">
        <v>0</v>
      </c>
      <c r="CD126" s="8">
        <v>0</v>
      </c>
      <c r="CE126" s="8">
        <v>0</v>
      </c>
      <c r="CF126" s="8">
        <v>0</v>
      </c>
      <c r="CG126" s="8">
        <v>0</v>
      </c>
      <c r="CH126" s="8">
        <v>0</v>
      </c>
      <c r="CI126" s="8">
        <v>0</v>
      </c>
      <c r="CJ126" s="8">
        <v>0</v>
      </c>
      <c r="CK126" s="8">
        <v>0</v>
      </c>
      <c r="CL126" s="8">
        <v>0</v>
      </c>
      <c r="CM126" s="8">
        <v>0</v>
      </c>
      <c r="CN126" s="8">
        <v>0</v>
      </c>
      <c r="CO126" s="8">
        <v>0</v>
      </c>
      <c r="CP126" s="8">
        <v>0</v>
      </c>
      <c r="CQ126" s="8">
        <v>0</v>
      </c>
      <c r="CR126" s="8">
        <v>0</v>
      </c>
      <c r="CS126" s="8">
        <v>0</v>
      </c>
      <c r="CT126" s="8">
        <v>0</v>
      </c>
      <c r="CU126" s="8">
        <v>286.68</v>
      </c>
      <c r="CV126" s="8">
        <v>0</v>
      </c>
      <c r="CW126" s="8">
        <v>506.91</v>
      </c>
      <c r="CX126" s="8">
        <v>0</v>
      </c>
      <c r="CY126" s="8">
        <v>0</v>
      </c>
      <c r="CZ126" s="9">
        <f t="shared" si="17"/>
        <v>3814.6899999999996</v>
      </c>
    </row>
    <row r="127" spans="1:104" ht="14.25">
      <c r="A127" s="7" t="s">
        <v>84</v>
      </c>
      <c r="B127" s="7">
        <v>70038</v>
      </c>
      <c r="C127" s="7" t="s">
        <v>81</v>
      </c>
      <c r="D127" s="7" t="s">
        <v>81</v>
      </c>
      <c r="E127" s="16" t="s">
        <v>298</v>
      </c>
      <c r="F127" s="16" t="s">
        <v>299</v>
      </c>
      <c r="G127" s="7" t="s">
        <v>295</v>
      </c>
      <c r="H127" s="7" t="s">
        <v>82</v>
      </c>
      <c r="I127" s="12">
        <f t="shared" si="9"/>
        <v>4608.28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4608.28</v>
      </c>
      <c r="V127" s="13">
        <v>0</v>
      </c>
      <c r="W127" s="13">
        <v>0</v>
      </c>
      <c r="X127" s="13">
        <v>0</v>
      </c>
      <c r="Y127" s="13">
        <f t="shared" si="10"/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f t="shared" si="11"/>
        <v>0</v>
      </c>
      <c r="AI127" s="13">
        <v>0</v>
      </c>
      <c r="AJ127" s="13">
        <v>0</v>
      </c>
      <c r="AK127" s="13">
        <v>0</v>
      </c>
      <c r="AL127" s="13">
        <v>0</v>
      </c>
      <c r="AM127" s="13">
        <f t="shared" si="12"/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  <c r="AT127" s="13">
        <v>0</v>
      </c>
      <c r="AU127" s="13">
        <v>0</v>
      </c>
      <c r="AV127" s="13">
        <v>0</v>
      </c>
      <c r="AW127" s="13">
        <v>0</v>
      </c>
      <c r="AX127" s="13">
        <v>0</v>
      </c>
      <c r="AY127" s="13">
        <v>0</v>
      </c>
      <c r="AZ127" s="13">
        <v>0</v>
      </c>
      <c r="BA127" s="13">
        <v>0</v>
      </c>
      <c r="BB127" s="13">
        <v>0</v>
      </c>
      <c r="BC127" s="13">
        <v>0</v>
      </c>
      <c r="BD127" s="13">
        <v>0</v>
      </c>
      <c r="BE127" s="13">
        <v>0</v>
      </c>
      <c r="BF127" s="13">
        <f t="shared" si="13"/>
        <v>0</v>
      </c>
      <c r="BG127" s="13">
        <v>0</v>
      </c>
      <c r="BH127" s="13">
        <v>0</v>
      </c>
      <c r="BI127" s="13">
        <v>0</v>
      </c>
      <c r="BJ127" s="13">
        <v>0</v>
      </c>
      <c r="BK127" s="13">
        <v>0</v>
      </c>
      <c r="BL127" s="13">
        <v>0</v>
      </c>
      <c r="BM127" s="13">
        <v>0</v>
      </c>
      <c r="BN127" s="13">
        <v>0</v>
      </c>
      <c r="BO127" s="13">
        <v>0</v>
      </c>
      <c r="BP127" s="13">
        <v>0</v>
      </c>
      <c r="BQ127" s="12">
        <f t="shared" si="14"/>
        <v>0</v>
      </c>
      <c r="BR127" s="13">
        <v>0</v>
      </c>
      <c r="BS127" s="13">
        <f t="shared" si="15"/>
        <v>4608.28</v>
      </c>
      <c r="BT127" s="13">
        <f t="shared" si="16"/>
        <v>793.59</v>
      </c>
      <c r="BU127" s="8">
        <v>0</v>
      </c>
      <c r="BV127" s="8">
        <v>0</v>
      </c>
      <c r="BW127" s="8">
        <v>0</v>
      </c>
      <c r="BX127" s="8">
        <v>0</v>
      </c>
      <c r="BY127" s="8">
        <v>0</v>
      </c>
      <c r="BZ127" s="8">
        <v>0</v>
      </c>
      <c r="CA127" s="8">
        <v>0</v>
      </c>
      <c r="CB127" s="8">
        <v>0</v>
      </c>
      <c r="CC127" s="8">
        <v>0</v>
      </c>
      <c r="CD127" s="8">
        <v>0</v>
      </c>
      <c r="CE127" s="8">
        <v>0</v>
      </c>
      <c r="CF127" s="8">
        <v>0</v>
      </c>
      <c r="CG127" s="8">
        <v>0</v>
      </c>
      <c r="CH127" s="8">
        <v>0</v>
      </c>
      <c r="CI127" s="8">
        <v>0</v>
      </c>
      <c r="CJ127" s="8">
        <v>0</v>
      </c>
      <c r="CK127" s="8">
        <v>0</v>
      </c>
      <c r="CL127" s="8">
        <v>0</v>
      </c>
      <c r="CM127" s="8">
        <v>0</v>
      </c>
      <c r="CN127" s="8">
        <v>0</v>
      </c>
      <c r="CO127" s="8">
        <v>0</v>
      </c>
      <c r="CP127" s="8">
        <v>0</v>
      </c>
      <c r="CQ127" s="8">
        <v>0</v>
      </c>
      <c r="CR127" s="8">
        <v>0</v>
      </c>
      <c r="CS127" s="8">
        <v>0</v>
      </c>
      <c r="CT127" s="8">
        <v>0</v>
      </c>
      <c r="CU127" s="8">
        <v>286.68</v>
      </c>
      <c r="CV127" s="8">
        <v>0</v>
      </c>
      <c r="CW127" s="8">
        <v>506.91</v>
      </c>
      <c r="CX127" s="8">
        <v>0</v>
      </c>
      <c r="CY127" s="8">
        <v>0</v>
      </c>
      <c r="CZ127" s="9">
        <f t="shared" si="17"/>
        <v>3814.6899999999996</v>
      </c>
    </row>
    <row r="128" spans="1:104" ht="14.25">
      <c r="A128" s="7" t="s">
        <v>73</v>
      </c>
      <c r="B128" s="7">
        <v>70040</v>
      </c>
      <c r="C128" s="7" t="s">
        <v>71</v>
      </c>
      <c r="D128" s="7" t="s">
        <v>71</v>
      </c>
      <c r="E128" s="16" t="s">
        <v>298</v>
      </c>
      <c r="F128" s="16" t="s">
        <v>299</v>
      </c>
      <c r="G128" s="7" t="s">
        <v>293</v>
      </c>
      <c r="H128" s="7" t="s">
        <v>72</v>
      </c>
      <c r="I128" s="12">
        <f t="shared" si="9"/>
        <v>4608.28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4608.28</v>
      </c>
      <c r="V128" s="13">
        <v>0</v>
      </c>
      <c r="W128" s="13">
        <v>0</v>
      </c>
      <c r="X128" s="13">
        <v>0</v>
      </c>
      <c r="Y128" s="13">
        <f t="shared" si="10"/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f t="shared" si="11"/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f t="shared" si="12"/>
        <v>0</v>
      </c>
      <c r="AN128" s="13">
        <v>0</v>
      </c>
      <c r="AO128" s="13">
        <v>0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  <c r="AU128" s="13">
        <v>0</v>
      </c>
      <c r="AV128" s="13">
        <v>0</v>
      </c>
      <c r="AW128" s="13">
        <v>0</v>
      </c>
      <c r="AX128" s="13">
        <v>0</v>
      </c>
      <c r="AY128" s="13">
        <v>0</v>
      </c>
      <c r="AZ128" s="13">
        <v>0</v>
      </c>
      <c r="BA128" s="13">
        <v>0</v>
      </c>
      <c r="BB128" s="13">
        <v>0</v>
      </c>
      <c r="BC128" s="13">
        <v>0</v>
      </c>
      <c r="BD128" s="13">
        <v>0</v>
      </c>
      <c r="BE128" s="13">
        <v>0</v>
      </c>
      <c r="BF128" s="13">
        <f t="shared" si="13"/>
        <v>0</v>
      </c>
      <c r="BG128" s="13">
        <v>0</v>
      </c>
      <c r="BH128" s="13">
        <v>0</v>
      </c>
      <c r="BI128" s="13">
        <v>0</v>
      </c>
      <c r="BJ128" s="13">
        <v>0</v>
      </c>
      <c r="BK128" s="13">
        <v>0</v>
      </c>
      <c r="BL128" s="13">
        <v>0</v>
      </c>
      <c r="BM128" s="13">
        <v>0</v>
      </c>
      <c r="BN128" s="13">
        <v>0</v>
      </c>
      <c r="BO128" s="13">
        <v>0</v>
      </c>
      <c r="BP128" s="13">
        <v>0</v>
      </c>
      <c r="BQ128" s="12">
        <f t="shared" si="14"/>
        <v>0</v>
      </c>
      <c r="BR128" s="13">
        <v>0</v>
      </c>
      <c r="BS128" s="13">
        <f t="shared" si="15"/>
        <v>4608.28</v>
      </c>
      <c r="BT128" s="13">
        <f t="shared" si="16"/>
        <v>400.73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400.73</v>
      </c>
      <c r="CV128" s="8">
        <v>0</v>
      </c>
      <c r="CW128" s="8">
        <v>0</v>
      </c>
      <c r="CX128" s="8">
        <v>0</v>
      </c>
      <c r="CY128" s="8">
        <v>0</v>
      </c>
      <c r="CZ128" s="9">
        <f t="shared" si="17"/>
        <v>4207.549999999999</v>
      </c>
    </row>
    <row r="129" spans="1:104" ht="14.25">
      <c r="A129" s="7" t="s">
        <v>74</v>
      </c>
      <c r="B129" s="7">
        <v>70051</v>
      </c>
      <c r="C129" s="7" t="s">
        <v>71</v>
      </c>
      <c r="D129" s="7" t="s">
        <v>71</v>
      </c>
      <c r="E129" s="16" t="s">
        <v>298</v>
      </c>
      <c r="F129" s="16" t="s">
        <v>299</v>
      </c>
      <c r="G129" s="7" t="s">
        <v>293</v>
      </c>
      <c r="H129" s="7" t="s">
        <v>72</v>
      </c>
      <c r="I129" s="12">
        <f t="shared" si="9"/>
        <v>4608.28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4608.28</v>
      </c>
      <c r="V129" s="13">
        <v>0</v>
      </c>
      <c r="W129" s="13">
        <v>0</v>
      </c>
      <c r="X129" s="13">
        <v>0</v>
      </c>
      <c r="Y129" s="13">
        <f t="shared" si="10"/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f t="shared" si="11"/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f t="shared" si="12"/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  <c r="AU129" s="13">
        <v>0</v>
      </c>
      <c r="AV129" s="13">
        <v>0</v>
      </c>
      <c r="AW129" s="13">
        <v>0</v>
      </c>
      <c r="AX129" s="13">
        <v>0</v>
      </c>
      <c r="AY129" s="13">
        <v>0</v>
      </c>
      <c r="AZ129" s="13">
        <v>0</v>
      </c>
      <c r="BA129" s="13">
        <v>0</v>
      </c>
      <c r="BB129" s="13">
        <v>0</v>
      </c>
      <c r="BC129" s="13">
        <v>0</v>
      </c>
      <c r="BD129" s="13">
        <v>0</v>
      </c>
      <c r="BE129" s="13">
        <v>0</v>
      </c>
      <c r="BF129" s="13">
        <f t="shared" si="13"/>
        <v>0</v>
      </c>
      <c r="BG129" s="13">
        <v>0</v>
      </c>
      <c r="BH129" s="13">
        <v>0</v>
      </c>
      <c r="BI129" s="13">
        <v>0</v>
      </c>
      <c r="BJ129" s="13">
        <v>0</v>
      </c>
      <c r="BK129" s="13">
        <v>0</v>
      </c>
      <c r="BL129" s="13">
        <v>0</v>
      </c>
      <c r="BM129" s="13">
        <v>0</v>
      </c>
      <c r="BN129" s="13">
        <v>0</v>
      </c>
      <c r="BO129" s="13">
        <v>0</v>
      </c>
      <c r="BP129" s="13">
        <v>0</v>
      </c>
      <c r="BQ129" s="12">
        <f t="shared" si="14"/>
        <v>0</v>
      </c>
      <c r="BR129" s="13">
        <v>0</v>
      </c>
      <c r="BS129" s="13">
        <f t="shared" si="15"/>
        <v>4608.28</v>
      </c>
      <c r="BT129" s="13">
        <f t="shared" si="16"/>
        <v>793.59</v>
      </c>
      <c r="BU129" s="8">
        <v>0</v>
      </c>
      <c r="BV129" s="8">
        <v>0</v>
      </c>
      <c r="BW129" s="8">
        <v>0</v>
      </c>
      <c r="BX129" s="8">
        <v>0</v>
      </c>
      <c r="BY129" s="8">
        <v>0</v>
      </c>
      <c r="BZ129" s="8">
        <v>0</v>
      </c>
      <c r="CA129" s="8">
        <v>0</v>
      </c>
      <c r="CB129" s="8">
        <v>0</v>
      </c>
      <c r="CC129" s="8">
        <v>0</v>
      </c>
      <c r="CD129" s="8">
        <v>0</v>
      </c>
      <c r="CE129" s="8">
        <v>0</v>
      </c>
      <c r="CF129" s="8">
        <v>0</v>
      </c>
      <c r="CG129" s="8">
        <v>0</v>
      </c>
      <c r="CH129" s="8">
        <v>0</v>
      </c>
      <c r="CI129" s="8">
        <v>0</v>
      </c>
      <c r="CJ129" s="8">
        <v>0</v>
      </c>
      <c r="CK129" s="8">
        <v>0</v>
      </c>
      <c r="CL129" s="8">
        <v>0</v>
      </c>
      <c r="CM129" s="8">
        <v>0</v>
      </c>
      <c r="CN129" s="8">
        <v>0</v>
      </c>
      <c r="CO129" s="8">
        <v>0</v>
      </c>
      <c r="CP129" s="8">
        <v>0</v>
      </c>
      <c r="CQ129" s="8">
        <v>0</v>
      </c>
      <c r="CR129" s="8">
        <v>0</v>
      </c>
      <c r="CS129" s="8">
        <v>0</v>
      </c>
      <c r="CT129" s="8">
        <v>0</v>
      </c>
      <c r="CU129" s="8">
        <v>286.68</v>
      </c>
      <c r="CV129" s="8">
        <v>0</v>
      </c>
      <c r="CW129" s="8">
        <v>506.91</v>
      </c>
      <c r="CX129" s="8">
        <v>0</v>
      </c>
      <c r="CY129" s="8">
        <v>0</v>
      </c>
      <c r="CZ129" s="9">
        <f t="shared" si="17"/>
        <v>3814.6899999999996</v>
      </c>
    </row>
    <row r="130" spans="1:104" ht="14.25">
      <c r="A130" s="7" t="s">
        <v>75</v>
      </c>
      <c r="B130" s="7">
        <v>70063</v>
      </c>
      <c r="C130" s="7" t="s">
        <v>71</v>
      </c>
      <c r="D130" s="7" t="s">
        <v>71</v>
      </c>
      <c r="E130" s="16" t="s">
        <v>298</v>
      </c>
      <c r="F130" s="16" t="s">
        <v>299</v>
      </c>
      <c r="G130" s="7" t="s">
        <v>293</v>
      </c>
      <c r="H130" s="7" t="s">
        <v>72</v>
      </c>
      <c r="I130" s="12">
        <f t="shared" si="9"/>
        <v>4608.28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4608.28</v>
      </c>
      <c r="V130" s="13">
        <v>0</v>
      </c>
      <c r="W130" s="13">
        <v>0</v>
      </c>
      <c r="X130" s="13">
        <v>0</v>
      </c>
      <c r="Y130" s="13">
        <f t="shared" si="10"/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f t="shared" si="11"/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f t="shared" si="12"/>
        <v>0</v>
      </c>
      <c r="AN130" s="1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  <c r="AU130" s="13">
        <v>0</v>
      </c>
      <c r="AV130" s="13">
        <v>0</v>
      </c>
      <c r="AW130" s="13">
        <v>0</v>
      </c>
      <c r="AX130" s="13">
        <v>0</v>
      </c>
      <c r="AY130" s="13">
        <v>0</v>
      </c>
      <c r="AZ130" s="13">
        <v>0</v>
      </c>
      <c r="BA130" s="13">
        <v>0</v>
      </c>
      <c r="BB130" s="13">
        <v>0</v>
      </c>
      <c r="BC130" s="13">
        <v>0</v>
      </c>
      <c r="BD130" s="13">
        <v>0</v>
      </c>
      <c r="BE130" s="13">
        <v>0</v>
      </c>
      <c r="BF130" s="13">
        <f t="shared" si="13"/>
        <v>0</v>
      </c>
      <c r="BG130" s="13">
        <v>0</v>
      </c>
      <c r="BH130" s="13">
        <v>0</v>
      </c>
      <c r="BI130" s="13">
        <v>0</v>
      </c>
      <c r="BJ130" s="13">
        <v>0</v>
      </c>
      <c r="BK130" s="13">
        <v>0</v>
      </c>
      <c r="BL130" s="13">
        <v>0</v>
      </c>
      <c r="BM130" s="13">
        <v>0</v>
      </c>
      <c r="BN130" s="13">
        <v>0</v>
      </c>
      <c r="BO130" s="13">
        <v>0</v>
      </c>
      <c r="BP130" s="13">
        <v>0</v>
      </c>
      <c r="BQ130" s="12">
        <f t="shared" si="14"/>
        <v>0</v>
      </c>
      <c r="BR130" s="13">
        <v>0</v>
      </c>
      <c r="BS130" s="13">
        <f t="shared" si="15"/>
        <v>4608.28</v>
      </c>
      <c r="BT130" s="13">
        <f t="shared" si="16"/>
        <v>793.59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286.68</v>
      </c>
      <c r="CV130" s="8">
        <v>0</v>
      </c>
      <c r="CW130" s="8">
        <v>506.91</v>
      </c>
      <c r="CX130" s="8">
        <v>0</v>
      </c>
      <c r="CY130" s="8">
        <v>0</v>
      </c>
      <c r="CZ130" s="9">
        <f t="shared" si="17"/>
        <v>3814.6899999999996</v>
      </c>
    </row>
    <row r="131" spans="1:104" ht="14.25">
      <c r="A131" s="7" t="s">
        <v>76</v>
      </c>
      <c r="B131" s="7">
        <v>70075</v>
      </c>
      <c r="C131" s="7" t="s">
        <v>71</v>
      </c>
      <c r="D131" s="7" t="s">
        <v>71</v>
      </c>
      <c r="E131" s="16" t="s">
        <v>298</v>
      </c>
      <c r="F131" s="16" t="s">
        <v>299</v>
      </c>
      <c r="G131" s="7" t="s">
        <v>293</v>
      </c>
      <c r="H131" s="7" t="s">
        <v>72</v>
      </c>
      <c r="I131" s="12">
        <f t="shared" si="9"/>
        <v>4608.28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4608.28</v>
      </c>
      <c r="V131" s="13">
        <v>0</v>
      </c>
      <c r="W131" s="13">
        <v>0</v>
      </c>
      <c r="X131" s="13">
        <v>0</v>
      </c>
      <c r="Y131" s="13">
        <f t="shared" si="10"/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f t="shared" si="11"/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f t="shared" si="12"/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  <c r="BA131" s="13">
        <v>0</v>
      </c>
      <c r="BB131" s="13">
        <v>0</v>
      </c>
      <c r="BC131" s="13">
        <v>0</v>
      </c>
      <c r="BD131" s="13">
        <v>0</v>
      </c>
      <c r="BE131" s="13">
        <v>0</v>
      </c>
      <c r="BF131" s="13">
        <f t="shared" si="13"/>
        <v>0</v>
      </c>
      <c r="BG131" s="13">
        <v>0</v>
      </c>
      <c r="BH131" s="13">
        <v>0</v>
      </c>
      <c r="BI131" s="13">
        <v>0</v>
      </c>
      <c r="BJ131" s="13">
        <v>0</v>
      </c>
      <c r="BK131" s="13">
        <v>0</v>
      </c>
      <c r="BL131" s="13">
        <v>0</v>
      </c>
      <c r="BM131" s="13">
        <v>0</v>
      </c>
      <c r="BN131" s="13">
        <v>0</v>
      </c>
      <c r="BO131" s="13">
        <v>0</v>
      </c>
      <c r="BP131" s="13">
        <v>0</v>
      </c>
      <c r="BQ131" s="12">
        <f t="shared" si="14"/>
        <v>0</v>
      </c>
      <c r="BR131" s="13">
        <v>0</v>
      </c>
      <c r="BS131" s="13">
        <f t="shared" si="15"/>
        <v>4608.28</v>
      </c>
      <c r="BT131" s="13">
        <f t="shared" si="16"/>
        <v>793.59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8">
        <v>0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286.68</v>
      </c>
      <c r="CV131" s="8">
        <v>0</v>
      </c>
      <c r="CW131" s="8">
        <v>506.91</v>
      </c>
      <c r="CX131" s="8">
        <v>0</v>
      </c>
      <c r="CY131" s="8">
        <v>0</v>
      </c>
      <c r="CZ131" s="9">
        <f t="shared" si="17"/>
        <v>3814.6899999999996</v>
      </c>
    </row>
    <row r="132" spans="1:104" ht="14.25">
      <c r="A132" s="7" t="s">
        <v>65</v>
      </c>
      <c r="B132" s="7">
        <v>70087</v>
      </c>
      <c r="C132" s="7" t="s">
        <v>66</v>
      </c>
      <c r="D132" s="7" t="s">
        <v>66</v>
      </c>
      <c r="E132" s="16" t="s">
        <v>298</v>
      </c>
      <c r="F132" s="16" t="s">
        <v>299</v>
      </c>
      <c r="G132" s="7" t="s">
        <v>294</v>
      </c>
      <c r="H132" s="7" t="s">
        <v>67</v>
      </c>
      <c r="I132" s="12">
        <f t="shared" si="9"/>
        <v>4608.28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4608.28</v>
      </c>
      <c r="V132" s="13">
        <v>0</v>
      </c>
      <c r="W132" s="13">
        <v>0</v>
      </c>
      <c r="X132" s="13">
        <v>0</v>
      </c>
      <c r="Y132" s="13">
        <f t="shared" si="10"/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f t="shared" si="11"/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f t="shared" si="12"/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0</v>
      </c>
      <c r="AT132" s="13">
        <v>0</v>
      </c>
      <c r="AU132" s="13">
        <v>0</v>
      </c>
      <c r="AV132" s="13">
        <v>0</v>
      </c>
      <c r="AW132" s="13">
        <v>0</v>
      </c>
      <c r="AX132" s="13">
        <v>0</v>
      </c>
      <c r="AY132" s="13">
        <v>0</v>
      </c>
      <c r="AZ132" s="13">
        <v>0</v>
      </c>
      <c r="BA132" s="13">
        <v>0</v>
      </c>
      <c r="BB132" s="13">
        <v>0</v>
      </c>
      <c r="BC132" s="13">
        <v>0</v>
      </c>
      <c r="BD132" s="13">
        <v>0</v>
      </c>
      <c r="BE132" s="13">
        <v>0</v>
      </c>
      <c r="BF132" s="13">
        <f t="shared" si="13"/>
        <v>0</v>
      </c>
      <c r="BG132" s="13">
        <v>0</v>
      </c>
      <c r="BH132" s="13">
        <v>0</v>
      </c>
      <c r="BI132" s="13">
        <v>0</v>
      </c>
      <c r="BJ132" s="13">
        <v>0</v>
      </c>
      <c r="BK132" s="13">
        <v>0</v>
      </c>
      <c r="BL132" s="13">
        <v>0</v>
      </c>
      <c r="BM132" s="13">
        <v>0</v>
      </c>
      <c r="BN132" s="13">
        <v>0</v>
      </c>
      <c r="BO132" s="13">
        <v>0</v>
      </c>
      <c r="BP132" s="13">
        <v>0</v>
      </c>
      <c r="BQ132" s="12">
        <f t="shared" si="14"/>
        <v>0</v>
      </c>
      <c r="BR132" s="13">
        <v>0</v>
      </c>
      <c r="BS132" s="13">
        <f t="shared" si="15"/>
        <v>4608.28</v>
      </c>
      <c r="BT132" s="13">
        <f t="shared" si="16"/>
        <v>793.59</v>
      </c>
      <c r="BU132" s="8">
        <v>0</v>
      </c>
      <c r="BV132" s="8">
        <v>0</v>
      </c>
      <c r="BW132" s="8">
        <v>0</v>
      </c>
      <c r="BX132" s="8">
        <v>0</v>
      </c>
      <c r="BY132" s="8">
        <v>0</v>
      </c>
      <c r="BZ132" s="8">
        <v>0</v>
      </c>
      <c r="CA132" s="8">
        <v>0</v>
      </c>
      <c r="CB132" s="8">
        <v>0</v>
      </c>
      <c r="CC132" s="8">
        <v>0</v>
      </c>
      <c r="CD132" s="8">
        <v>0</v>
      </c>
      <c r="CE132" s="8">
        <v>0</v>
      </c>
      <c r="CF132" s="8">
        <v>0</v>
      </c>
      <c r="CG132" s="8">
        <v>0</v>
      </c>
      <c r="CH132" s="8">
        <v>0</v>
      </c>
      <c r="CI132" s="8">
        <v>0</v>
      </c>
      <c r="CJ132" s="8">
        <v>0</v>
      </c>
      <c r="CK132" s="8">
        <v>0</v>
      </c>
      <c r="CL132" s="8">
        <v>0</v>
      </c>
      <c r="CM132" s="8">
        <v>0</v>
      </c>
      <c r="CN132" s="8">
        <v>0</v>
      </c>
      <c r="CO132" s="8">
        <v>0</v>
      </c>
      <c r="CP132" s="8">
        <v>0</v>
      </c>
      <c r="CQ132" s="8">
        <v>0</v>
      </c>
      <c r="CR132" s="8">
        <v>0</v>
      </c>
      <c r="CS132" s="8">
        <v>0</v>
      </c>
      <c r="CT132" s="8">
        <v>0</v>
      </c>
      <c r="CU132" s="8">
        <v>286.68</v>
      </c>
      <c r="CV132" s="8">
        <v>0</v>
      </c>
      <c r="CW132" s="8">
        <v>506.91</v>
      </c>
      <c r="CX132" s="8">
        <v>0</v>
      </c>
      <c r="CY132" s="8">
        <v>0</v>
      </c>
      <c r="CZ132" s="9">
        <f t="shared" si="17"/>
        <v>3814.6899999999996</v>
      </c>
    </row>
    <row r="133" spans="1:104" ht="14.25">
      <c r="A133" s="7" t="s">
        <v>77</v>
      </c>
      <c r="B133" s="7">
        <v>70099</v>
      </c>
      <c r="C133" s="7" t="s">
        <v>71</v>
      </c>
      <c r="D133" s="7" t="s">
        <v>71</v>
      </c>
      <c r="E133" s="16" t="s">
        <v>298</v>
      </c>
      <c r="F133" s="16" t="s">
        <v>299</v>
      </c>
      <c r="G133" s="7" t="s">
        <v>293</v>
      </c>
      <c r="H133" s="7" t="s">
        <v>72</v>
      </c>
      <c r="I133" s="12">
        <f t="shared" si="9"/>
        <v>4608.28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4608.28</v>
      </c>
      <c r="V133" s="13">
        <v>0</v>
      </c>
      <c r="W133" s="13">
        <v>0</v>
      </c>
      <c r="X133" s="13">
        <v>0</v>
      </c>
      <c r="Y133" s="13">
        <f t="shared" si="10"/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f t="shared" si="11"/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f t="shared" si="12"/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3">
        <v>0</v>
      </c>
      <c r="AX133" s="13">
        <v>0</v>
      </c>
      <c r="AY133" s="13">
        <v>0</v>
      </c>
      <c r="AZ133" s="13">
        <v>0</v>
      </c>
      <c r="BA133" s="13">
        <v>0</v>
      </c>
      <c r="BB133" s="13">
        <v>0</v>
      </c>
      <c r="BC133" s="13">
        <v>0</v>
      </c>
      <c r="BD133" s="13">
        <v>0</v>
      </c>
      <c r="BE133" s="13">
        <v>0</v>
      </c>
      <c r="BF133" s="13">
        <f t="shared" si="13"/>
        <v>0</v>
      </c>
      <c r="BG133" s="13">
        <v>0</v>
      </c>
      <c r="BH133" s="13">
        <v>0</v>
      </c>
      <c r="BI133" s="13">
        <v>0</v>
      </c>
      <c r="BJ133" s="13">
        <v>0</v>
      </c>
      <c r="BK133" s="13">
        <v>0</v>
      </c>
      <c r="BL133" s="13">
        <v>0</v>
      </c>
      <c r="BM133" s="13">
        <v>0</v>
      </c>
      <c r="BN133" s="13">
        <v>0</v>
      </c>
      <c r="BO133" s="13">
        <v>0</v>
      </c>
      <c r="BP133" s="13">
        <v>0</v>
      </c>
      <c r="BQ133" s="12">
        <f t="shared" si="14"/>
        <v>0</v>
      </c>
      <c r="BR133" s="13">
        <v>0</v>
      </c>
      <c r="BS133" s="13">
        <f t="shared" si="15"/>
        <v>4608.28</v>
      </c>
      <c r="BT133" s="13">
        <f t="shared" si="16"/>
        <v>793.59</v>
      </c>
      <c r="BU133" s="8">
        <v>0</v>
      </c>
      <c r="BV133" s="8">
        <v>0</v>
      </c>
      <c r="BW133" s="8">
        <v>0</v>
      </c>
      <c r="BX133" s="8">
        <v>0</v>
      </c>
      <c r="BY133" s="8">
        <v>0</v>
      </c>
      <c r="BZ133" s="8">
        <v>0</v>
      </c>
      <c r="CA133" s="8">
        <v>0</v>
      </c>
      <c r="CB133" s="8">
        <v>0</v>
      </c>
      <c r="CC133" s="8">
        <v>0</v>
      </c>
      <c r="CD133" s="8">
        <v>0</v>
      </c>
      <c r="CE133" s="8">
        <v>0</v>
      </c>
      <c r="CF133" s="8">
        <v>0</v>
      </c>
      <c r="CG133" s="8">
        <v>0</v>
      </c>
      <c r="CH133" s="8">
        <v>0</v>
      </c>
      <c r="CI133" s="8">
        <v>0</v>
      </c>
      <c r="CJ133" s="8">
        <v>0</v>
      </c>
      <c r="CK133" s="8">
        <v>0</v>
      </c>
      <c r="CL133" s="8">
        <v>0</v>
      </c>
      <c r="CM133" s="8">
        <v>0</v>
      </c>
      <c r="CN133" s="8">
        <v>0</v>
      </c>
      <c r="CO133" s="8">
        <v>0</v>
      </c>
      <c r="CP133" s="8">
        <v>0</v>
      </c>
      <c r="CQ133" s="8">
        <v>0</v>
      </c>
      <c r="CR133" s="8">
        <v>0</v>
      </c>
      <c r="CS133" s="8">
        <v>0</v>
      </c>
      <c r="CT133" s="8">
        <v>0</v>
      </c>
      <c r="CU133" s="8">
        <v>286.68</v>
      </c>
      <c r="CV133" s="8">
        <v>0</v>
      </c>
      <c r="CW133" s="8">
        <v>506.91</v>
      </c>
      <c r="CX133" s="8">
        <v>0</v>
      </c>
      <c r="CY133" s="8">
        <v>0</v>
      </c>
      <c r="CZ133" s="9">
        <f t="shared" si="17"/>
        <v>3814.6899999999996</v>
      </c>
    </row>
    <row r="134" spans="1:104" ht="14.25">
      <c r="A134" s="7" t="s">
        <v>78</v>
      </c>
      <c r="B134" s="7">
        <v>70105</v>
      </c>
      <c r="C134" s="7" t="s">
        <v>71</v>
      </c>
      <c r="D134" s="7" t="s">
        <v>71</v>
      </c>
      <c r="E134" s="16" t="s">
        <v>298</v>
      </c>
      <c r="F134" s="16" t="s">
        <v>299</v>
      </c>
      <c r="G134" s="7" t="s">
        <v>293</v>
      </c>
      <c r="H134" s="7" t="s">
        <v>72</v>
      </c>
      <c r="I134" s="12">
        <f t="shared" si="9"/>
        <v>4608.28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4608.28</v>
      </c>
      <c r="V134" s="13">
        <v>0</v>
      </c>
      <c r="W134" s="13">
        <v>0</v>
      </c>
      <c r="X134" s="13">
        <v>0</v>
      </c>
      <c r="Y134" s="13">
        <f t="shared" si="10"/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f t="shared" si="11"/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f t="shared" si="12"/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0</v>
      </c>
      <c r="BD134" s="13">
        <v>0</v>
      </c>
      <c r="BE134" s="13">
        <v>0</v>
      </c>
      <c r="BF134" s="13">
        <f t="shared" si="13"/>
        <v>0</v>
      </c>
      <c r="BG134" s="13">
        <v>0</v>
      </c>
      <c r="BH134" s="13">
        <v>0</v>
      </c>
      <c r="BI134" s="13">
        <v>0</v>
      </c>
      <c r="BJ134" s="13">
        <v>0</v>
      </c>
      <c r="BK134" s="13">
        <v>0</v>
      </c>
      <c r="BL134" s="13">
        <v>0</v>
      </c>
      <c r="BM134" s="13">
        <v>0</v>
      </c>
      <c r="BN134" s="13">
        <v>0</v>
      </c>
      <c r="BO134" s="13">
        <v>0</v>
      </c>
      <c r="BP134" s="13">
        <v>0</v>
      </c>
      <c r="BQ134" s="12">
        <f t="shared" si="14"/>
        <v>0</v>
      </c>
      <c r="BR134" s="13">
        <v>0</v>
      </c>
      <c r="BS134" s="13">
        <f t="shared" si="15"/>
        <v>4608.28</v>
      </c>
      <c r="BT134" s="13">
        <f t="shared" si="16"/>
        <v>793.59</v>
      </c>
      <c r="BU134" s="8">
        <v>0</v>
      </c>
      <c r="BV134" s="8">
        <v>0</v>
      </c>
      <c r="BW134" s="8">
        <v>0</v>
      </c>
      <c r="BX134" s="8">
        <v>0</v>
      </c>
      <c r="BY134" s="8">
        <v>0</v>
      </c>
      <c r="BZ134" s="8">
        <v>0</v>
      </c>
      <c r="CA134" s="8">
        <v>0</v>
      </c>
      <c r="CB134" s="8">
        <v>0</v>
      </c>
      <c r="CC134" s="8">
        <v>0</v>
      </c>
      <c r="CD134" s="8">
        <v>0</v>
      </c>
      <c r="CE134" s="8">
        <v>0</v>
      </c>
      <c r="CF134" s="8">
        <v>0</v>
      </c>
      <c r="CG134" s="8">
        <v>0</v>
      </c>
      <c r="CH134" s="8">
        <v>0</v>
      </c>
      <c r="CI134" s="8">
        <v>0</v>
      </c>
      <c r="CJ134" s="8">
        <v>0</v>
      </c>
      <c r="CK134" s="8">
        <v>0</v>
      </c>
      <c r="CL134" s="8">
        <v>0</v>
      </c>
      <c r="CM134" s="8">
        <v>0</v>
      </c>
      <c r="CN134" s="8">
        <v>0</v>
      </c>
      <c r="CO134" s="8">
        <v>0</v>
      </c>
      <c r="CP134" s="8">
        <v>0</v>
      </c>
      <c r="CQ134" s="8">
        <v>0</v>
      </c>
      <c r="CR134" s="8">
        <v>0</v>
      </c>
      <c r="CS134" s="8">
        <v>0</v>
      </c>
      <c r="CT134" s="8">
        <v>0</v>
      </c>
      <c r="CU134" s="8">
        <v>286.68</v>
      </c>
      <c r="CV134" s="8">
        <v>0</v>
      </c>
      <c r="CW134" s="8">
        <v>506.91</v>
      </c>
      <c r="CX134" s="8">
        <v>0</v>
      </c>
      <c r="CY134" s="8">
        <v>0</v>
      </c>
      <c r="CZ134" s="9">
        <f t="shared" si="17"/>
        <v>3814.6899999999996</v>
      </c>
    </row>
    <row r="135" spans="1:104" ht="14.25">
      <c r="A135" s="7" t="s">
        <v>33</v>
      </c>
      <c r="B135" s="7">
        <v>70117</v>
      </c>
      <c r="C135" s="7" t="s">
        <v>71</v>
      </c>
      <c r="D135" s="7" t="s">
        <v>71</v>
      </c>
      <c r="E135" s="16" t="s">
        <v>298</v>
      </c>
      <c r="F135" s="16" t="s">
        <v>299</v>
      </c>
      <c r="G135" s="7" t="s">
        <v>293</v>
      </c>
      <c r="H135" s="7" t="s">
        <v>72</v>
      </c>
      <c r="I135" s="12">
        <f t="shared" si="9"/>
        <v>4608.28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4608.28</v>
      </c>
      <c r="V135" s="13">
        <v>0</v>
      </c>
      <c r="W135" s="13">
        <v>0</v>
      </c>
      <c r="X135" s="13">
        <v>0</v>
      </c>
      <c r="Y135" s="13">
        <f t="shared" si="10"/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f t="shared" si="11"/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f t="shared" si="12"/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0</v>
      </c>
      <c r="AU135" s="13">
        <v>0</v>
      </c>
      <c r="AV135" s="13">
        <v>0</v>
      </c>
      <c r="AW135" s="13">
        <v>0</v>
      </c>
      <c r="AX135" s="13">
        <v>0</v>
      </c>
      <c r="AY135" s="13">
        <v>0</v>
      </c>
      <c r="AZ135" s="13">
        <v>0</v>
      </c>
      <c r="BA135" s="13">
        <v>0</v>
      </c>
      <c r="BB135" s="13">
        <v>0</v>
      </c>
      <c r="BC135" s="13">
        <v>0</v>
      </c>
      <c r="BD135" s="13">
        <v>0</v>
      </c>
      <c r="BE135" s="13">
        <v>0</v>
      </c>
      <c r="BF135" s="13">
        <f t="shared" si="13"/>
        <v>0</v>
      </c>
      <c r="BG135" s="13">
        <v>0</v>
      </c>
      <c r="BH135" s="13">
        <v>0</v>
      </c>
      <c r="BI135" s="13">
        <v>0</v>
      </c>
      <c r="BJ135" s="13">
        <v>0</v>
      </c>
      <c r="BK135" s="13">
        <v>0</v>
      </c>
      <c r="BL135" s="13">
        <v>0</v>
      </c>
      <c r="BM135" s="13">
        <v>0</v>
      </c>
      <c r="BN135" s="13">
        <v>0</v>
      </c>
      <c r="BO135" s="13">
        <v>0</v>
      </c>
      <c r="BP135" s="13">
        <v>0</v>
      </c>
      <c r="BQ135" s="12">
        <f t="shared" si="14"/>
        <v>0</v>
      </c>
      <c r="BR135" s="13">
        <v>0</v>
      </c>
      <c r="BS135" s="13">
        <f t="shared" si="15"/>
        <v>4608.28</v>
      </c>
      <c r="BT135" s="13">
        <f t="shared" si="16"/>
        <v>400.73</v>
      </c>
      <c r="BU135" s="8">
        <v>0</v>
      </c>
      <c r="BV135" s="8">
        <v>0</v>
      </c>
      <c r="BW135" s="8">
        <v>0</v>
      </c>
      <c r="BX135" s="8">
        <v>0</v>
      </c>
      <c r="BY135" s="8">
        <v>0</v>
      </c>
      <c r="BZ135" s="8">
        <v>0</v>
      </c>
      <c r="CA135" s="8">
        <v>0</v>
      </c>
      <c r="CB135" s="8">
        <v>0</v>
      </c>
      <c r="CC135" s="8">
        <v>0</v>
      </c>
      <c r="CD135" s="8">
        <v>0</v>
      </c>
      <c r="CE135" s="8">
        <v>0</v>
      </c>
      <c r="CF135" s="8">
        <v>0</v>
      </c>
      <c r="CG135" s="8">
        <v>0</v>
      </c>
      <c r="CH135" s="8">
        <v>0</v>
      </c>
      <c r="CI135" s="8">
        <v>0</v>
      </c>
      <c r="CJ135" s="8">
        <v>0</v>
      </c>
      <c r="CK135" s="8">
        <v>0</v>
      </c>
      <c r="CL135" s="8">
        <v>0</v>
      </c>
      <c r="CM135" s="8">
        <v>0</v>
      </c>
      <c r="CN135" s="8">
        <v>0</v>
      </c>
      <c r="CO135" s="8">
        <v>0</v>
      </c>
      <c r="CP135" s="8">
        <v>0</v>
      </c>
      <c r="CQ135" s="8">
        <v>0</v>
      </c>
      <c r="CR135" s="8">
        <v>0</v>
      </c>
      <c r="CS135" s="8">
        <v>0</v>
      </c>
      <c r="CT135" s="8">
        <v>0</v>
      </c>
      <c r="CU135" s="8">
        <v>400.73</v>
      </c>
      <c r="CV135" s="8">
        <v>0</v>
      </c>
      <c r="CW135" s="8">
        <v>0</v>
      </c>
      <c r="CX135" s="8">
        <v>0</v>
      </c>
      <c r="CY135" s="8">
        <v>0</v>
      </c>
      <c r="CZ135" s="9">
        <f t="shared" si="17"/>
        <v>4207.549999999999</v>
      </c>
    </row>
    <row r="136" spans="1:104" ht="14.25">
      <c r="A136" s="7" t="s">
        <v>79</v>
      </c>
      <c r="B136" s="7">
        <v>70129</v>
      </c>
      <c r="C136" s="7" t="s">
        <v>71</v>
      </c>
      <c r="D136" s="7" t="s">
        <v>71</v>
      </c>
      <c r="E136" s="16" t="s">
        <v>298</v>
      </c>
      <c r="F136" s="16" t="s">
        <v>299</v>
      </c>
      <c r="G136" s="7" t="s">
        <v>293</v>
      </c>
      <c r="H136" s="7" t="s">
        <v>67</v>
      </c>
      <c r="I136" s="12">
        <f t="shared" si="9"/>
        <v>4608.28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4608.28</v>
      </c>
      <c r="V136" s="13">
        <v>0</v>
      </c>
      <c r="W136" s="13">
        <v>0</v>
      </c>
      <c r="X136" s="13">
        <v>0</v>
      </c>
      <c r="Y136" s="13">
        <f t="shared" si="10"/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f t="shared" si="11"/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f t="shared" si="12"/>
        <v>0</v>
      </c>
      <c r="AN136" s="13">
        <v>0</v>
      </c>
      <c r="AO136" s="13">
        <v>0</v>
      </c>
      <c r="AP136" s="13">
        <v>0</v>
      </c>
      <c r="AQ136" s="13">
        <v>0</v>
      </c>
      <c r="AR136" s="13">
        <v>0</v>
      </c>
      <c r="AS136" s="13">
        <v>0</v>
      </c>
      <c r="AT136" s="13">
        <v>0</v>
      </c>
      <c r="AU136" s="13">
        <v>0</v>
      </c>
      <c r="AV136" s="13">
        <v>0</v>
      </c>
      <c r="AW136" s="13">
        <v>0</v>
      </c>
      <c r="AX136" s="13">
        <v>0</v>
      </c>
      <c r="AY136" s="13">
        <v>0</v>
      </c>
      <c r="AZ136" s="13">
        <v>0</v>
      </c>
      <c r="BA136" s="13">
        <v>0</v>
      </c>
      <c r="BB136" s="13">
        <v>0</v>
      </c>
      <c r="BC136" s="13">
        <v>0</v>
      </c>
      <c r="BD136" s="13">
        <v>0</v>
      </c>
      <c r="BE136" s="13">
        <v>0</v>
      </c>
      <c r="BF136" s="13">
        <f t="shared" si="13"/>
        <v>0</v>
      </c>
      <c r="BG136" s="13">
        <v>0</v>
      </c>
      <c r="BH136" s="13">
        <v>0</v>
      </c>
      <c r="BI136" s="13">
        <v>0</v>
      </c>
      <c r="BJ136" s="13">
        <v>0</v>
      </c>
      <c r="BK136" s="13">
        <v>0</v>
      </c>
      <c r="BL136" s="13">
        <v>0</v>
      </c>
      <c r="BM136" s="13">
        <v>0</v>
      </c>
      <c r="BN136" s="13">
        <v>0</v>
      </c>
      <c r="BO136" s="13">
        <v>0</v>
      </c>
      <c r="BP136" s="13">
        <v>0</v>
      </c>
      <c r="BQ136" s="12">
        <f t="shared" si="14"/>
        <v>0</v>
      </c>
      <c r="BR136" s="13">
        <v>0</v>
      </c>
      <c r="BS136" s="13">
        <f t="shared" si="15"/>
        <v>4608.28</v>
      </c>
      <c r="BT136" s="13">
        <f t="shared" si="16"/>
        <v>400.73</v>
      </c>
      <c r="BU136" s="8">
        <v>0</v>
      </c>
      <c r="BV136" s="8">
        <v>0</v>
      </c>
      <c r="BW136" s="8">
        <v>0</v>
      </c>
      <c r="BX136" s="8">
        <v>0</v>
      </c>
      <c r="BY136" s="8">
        <v>0</v>
      </c>
      <c r="BZ136" s="8">
        <v>0</v>
      </c>
      <c r="CA136" s="8">
        <v>0</v>
      </c>
      <c r="CB136" s="8">
        <v>0</v>
      </c>
      <c r="CC136" s="8">
        <v>0</v>
      </c>
      <c r="CD136" s="8">
        <v>0</v>
      </c>
      <c r="CE136" s="8">
        <v>0</v>
      </c>
      <c r="CF136" s="8">
        <v>0</v>
      </c>
      <c r="CG136" s="8">
        <v>0</v>
      </c>
      <c r="CH136" s="8">
        <v>0</v>
      </c>
      <c r="CI136" s="8">
        <v>0</v>
      </c>
      <c r="CJ136" s="8">
        <v>0</v>
      </c>
      <c r="CK136" s="8">
        <v>0</v>
      </c>
      <c r="CL136" s="8">
        <v>0</v>
      </c>
      <c r="CM136" s="8">
        <v>0</v>
      </c>
      <c r="CN136" s="8">
        <v>0</v>
      </c>
      <c r="CO136" s="8">
        <v>0</v>
      </c>
      <c r="CP136" s="8">
        <v>0</v>
      </c>
      <c r="CQ136" s="8">
        <v>0</v>
      </c>
      <c r="CR136" s="8">
        <v>0</v>
      </c>
      <c r="CS136" s="8">
        <v>0</v>
      </c>
      <c r="CT136" s="8">
        <v>0</v>
      </c>
      <c r="CU136" s="8">
        <v>400.73</v>
      </c>
      <c r="CV136" s="8">
        <v>0</v>
      </c>
      <c r="CW136" s="8">
        <v>0</v>
      </c>
      <c r="CX136" s="8">
        <v>0</v>
      </c>
      <c r="CY136" s="8">
        <v>0</v>
      </c>
      <c r="CZ136" s="9">
        <f t="shared" si="17"/>
        <v>4207.549999999999</v>
      </c>
    </row>
    <row r="137" spans="1:104" ht="14.25">
      <c r="A137" s="7" t="s">
        <v>69</v>
      </c>
      <c r="B137" s="7">
        <v>70130</v>
      </c>
      <c r="C137" s="7" t="s">
        <v>66</v>
      </c>
      <c r="D137" s="7" t="s">
        <v>66</v>
      </c>
      <c r="E137" s="16" t="s">
        <v>298</v>
      </c>
      <c r="F137" s="16" t="s">
        <v>299</v>
      </c>
      <c r="G137" s="7" t="s">
        <v>294</v>
      </c>
      <c r="H137" s="7" t="s">
        <v>67</v>
      </c>
      <c r="I137" s="12">
        <f t="shared" si="9"/>
        <v>4608.28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4608.28</v>
      </c>
      <c r="V137" s="13">
        <v>0</v>
      </c>
      <c r="W137" s="13">
        <v>0</v>
      </c>
      <c r="X137" s="13">
        <v>0</v>
      </c>
      <c r="Y137" s="13">
        <f t="shared" si="10"/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f t="shared" si="11"/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f t="shared" si="12"/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3">
        <v>0</v>
      </c>
      <c r="AY137" s="13">
        <v>0</v>
      </c>
      <c r="AZ137" s="13">
        <v>0</v>
      </c>
      <c r="BA137" s="13">
        <v>0</v>
      </c>
      <c r="BB137" s="13">
        <v>0</v>
      </c>
      <c r="BC137" s="13">
        <v>0</v>
      </c>
      <c r="BD137" s="13">
        <v>0</v>
      </c>
      <c r="BE137" s="13">
        <v>0</v>
      </c>
      <c r="BF137" s="13">
        <f t="shared" si="13"/>
        <v>0</v>
      </c>
      <c r="BG137" s="13">
        <v>0</v>
      </c>
      <c r="BH137" s="13">
        <v>0</v>
      </c>
      <c r="BI137" s="13">
        <v>0</v>
      </c>
      <c r="BJ137" s="13">
        <v>0</v>
      </c>
      <c r="BK137" s="13">
        <v>0</v>
      </c>
      <c r="BL137" s="13">
        <v>0</v>
      </c>
      <c r="BM137" s="13">
        <v>0</v>
      </c>
      <c r="BN137" s="13">
        <v>0</v>
      </c>
      <c r="BO137" s="13">
        <v>0</v>
      </c>
      <c r="BP137" s="13">
        <v>0</v>
      </c>
      <c r="BQ137" s="12">
        <f t="shared" si="14"/>
        <v>0</v>
      </c>
      <c r="BR137" s="13">
        <v>0</v>
      </c>
      <c r="BS137" s="13">
        <f t="shared" si="15"/>
        <v>4608.28</v>
      </c>
      <c r="BT137" s="13">
        <f t="shared" si="16"/>
        <v>400.73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400.73</v>
      </c>
      <c r="CV137" s="8">
        <v>0</v>
      </c>
      <c r="CW137" s="8">
        <v>0</v>
      </c>
      <c r="CX137" s="8">
        <v>0</v>
      </c>
      <c r="CY137" s="8">
        <v>0</v>
      </c>
      <c r="CZ137" s="9">
        <f t="shared" si="17"/>
        <v>4207.549999999999</v>
      </c>
    </row>
    <row r="138" spans="1:104" ht="14.25">
      <c r="A138" s="7" t="s">
        <v>41</v>
      </c>
      <c r="B138" s="7">
        <v>70142</v>
      </c>
      <c r="C138" s="7" t="s">
        <v>71</v>
      </c>
      <c r="D138" s="7" t="s">
        <v>71</v>
      </c>
      <c r="E138" s="16" t="s">
        <v>298</v>
      </c>
      <c r="F138" s="16" t="s">
        <v>299</v>
      </c>
      <c r="G138" s="7" t="s">
        <v>293</v>
      </c>
      <c r="H138" s="7" t="s">
        <v>72</v>
      </c>
      <c r="I138" s="12">
        <f aca="true" t="shared" si="18" ref="I138:I144">SUM(J138:W138)</f>
        <v>4608.28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4608.28</v>
      </c>
      <c r="V138" s="13">
        <v>0</v>
      </c>
      <c r="W138" s="13">
        <v>0</v>
      </c>
      <c r="X138" s="13">
        <v>0</v>
      </c>
      <c r="Y138" s="13">
        <f aca="true" t="shared" si="19" ref="Y138:Y144">SUM(Z138:AG138)</f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f aca="true" t="shared" si="20" ref="AH138:AH144">SUM(AI138:AL138)</f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f aca="true" t="shared" si="21" ref="AM138:AM144">SUM(AN138:BE138)</f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0</v>
      </c>
      <c r="AW138" s="13">
        <v>0</v>
      </c>
      <c r="AX138" s="13">
        <v>0</v>
      </c>
      <c r="AY138" s="13">
        <v>0</v>
      </c>
      <c r="AZ138" s="13">
        <v>0</v>
      </c>
      <c r="BA138" s="13">
        <v>0</v>
      </c>
      <c r="BB138" s="13">
        <v>0</v>
      </c>
      <c r="BC138" s="13">
        <v>0</v>
      </c>
      <c r="BD138" s="13">
        <v>0</v>
      </c>
      <c r="BE138" s="13">
        <v>0</v>
      </c>
      <c r="BF138" s="13">
        <f aca="true" t="shared" si="22" ref="BF138:BF144">SUM(BG138:BP138)</f>
        <v>0</v>
      </c>
      <c r="BG138" s="13">
        <v>0</v>
      </c>
      <c r="BH138" s="13">
        <v>0</v>
      </c>
      <c r="BI138" s="13">
        <v>0</v>
      </c>
      <c r="BJ138" s="13">
        <v>0</v>
      </c>
      <c r="BK138" s="13">
        <v>0</v>
      </c>
      <c r="BL138" s="13">
        <v>0</v>
      </c>
      <c r="BM138" s="13">
        <v>0</v>
      </c>
      <c r="BN138" s="13">
        <v>0</v>
      </c>
      <c r="BO138" s="13">
        <v>0</v>
      </c>
      <c r="BP138" s="13">
        <v>0</v>
      </c>
      <c r="BQ138" s="12">
        <f aca="true" t="shared" si="23" ref="BQ138:BQ144">SUM(BR138)</f>
        <v>0</v>
      </c>
      <c r="BR138" s="13">
        <v>0</v>
      </c>
      <c r="BS138" s="13">
        <f aca="true" t="shared" si="24" ref="BS138:BS144">BQ138+BF138+AM138+AH138+Y138+I138</f>
        <v>4608.28</v>
      </c>
      <c r="BT138" s="13">
        <f aca="true" t="shared" si="25" ref="BT138:BT144">SUM(BU138:CY138)</f>
        <v>400.73</v>
      </c>
      <c r="BU138" s="8">
        <v>0</v>
      </c>
      <c r="BV138" s="8">
        <v>0</v>
      </c>
      <c r="BW138" s="8">
        <v>0</v>
      </c>
      <c r="BX138" s="8">
        <v>0</v>
      </c>
      <c r="BY138" s="8">
        <v>0</v>
      </c>
      <c r="BZ138" s="8">
        <v>0</v>
      </c>
      <c r="CA138" s="8">
        <v>0</v>
      </c>
      <c r="CB138" s="8">
        <v>0</v>
      </c>
      <c r="CC138" s="8">
        <v>0</v>
      </c>
      <c r="CD138" s="8">
        <v>0</v>
      </c>
      <c r="CE138" s="8">
        <v>0</v>
      </c>
      <c r="CF138" s="8">
        <v>0</v>
      </c>
      <c r="CG138" s="8">
        <v>0</v>
      </c>
      <c r="CH138" s="8">
        <v>0</v>
      </c>
      <c r="CI138" s="8">
        <v>0</v>
      </c>
      <c r="CJ138" s="8">
        <v>0</v>
      </c>
      <c r="CK138" s="8">
        <v>0</v>
      </c>
      <c r="CL138" s="8">
        <v>0</v>
      </c>
      <c r="CM138" s="8">
        <v>0</v>
      </c>
      <c r="CN138" s="8">
        <v>0</v>
      </c>
      <c r="CO138" s="8">
        <v>0</v>
      </c>
      <c r="CP138" s="8">
        <v>0</v>
      </c>
      <c r="CQ138" s="8">
        <v>0</v>
      </c>
      <c r="CR138" s="8">
        <v>0</v>
      </c>
      <c r="CS138" s="8">
        <v>0</v>
      </c>
      <c r="CT138" s="8">
        <v>0</v>
      </c>
      <c r="CU138" s="8">
        <v>400.73</v>
      </c>
      <c r="CV138" s="8">
        <v>0</v>
      </c>
      <c r="CW138" s="8">
        <v>0</v>
      </c>
      <c r="CX138" s="8">
        <v>0</v>
      </c>
      <c r="CY138" s="8">
        <v>0</v>
      </c>
      <c r="CZ138" s="9">
        <f aca="true" t="shared" si="26" ref="CZ138:CZ144">BS138-BT138</f>
        <v>4207.549999999999</v>
      </c>
    </row>
    <row r="139" spans="1:104" ht="14.25">
      <c r="A139" s="7" t="s">
        <v>5</v>
      </c>
      <c r="B139" s="7">
        <v>80007</v>
      </c>
      <c r="C139" s="7" t="s">
        <v>6</v>
      </c>
      <c r="D139" s="7" t="s">
        <v>6</v>
      </c>
      <c r="E139" s="16" t="s">
        <v>298</v>
      </c>
      <c r="F139" s="16" t="s">
        <v>298</v>
      </c>
      <c r="G139" s="7" t="s">
        <v>296</v>
      </c>
      <c r="H139" s="7" t="s">
        <v>7</v>
      </c>
      <c r="I139" s="12">
        <f t="shared" si="18"/>
        <v>972</v>
      </c>
      <c r="J139" s="13">
        <v>0</v>
      </c>
      <c r="K139" s="13">
        <v>0</v>
      </c>
      <c r="L139" s="13">
        <v>200</v>
      </c>
      <c r="M139" s="13">
        <v>600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172</v>
      </c>
      <c r="X139" s="13">
        <v>0</v>
      </c>
      <c r="Y139" s="13">
        <f t="shared" si="19"/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f t="shared" si="20"/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f t="shared" si="21"/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  <c r="AU139" s="13">
        <v>0</v>
      </c>
      <c r="AV139" s="13">
        <v>0</v>
      </c>
      <c r="AW139" s="13">
        <v>0</v>
      </c>
      <c r="AX139" s="13">
        <v>0</v>
      </c>
      <c r="AY139" s="13">
        <v>0</v>
      </c>
      <c r="AZ139" s="13">
        <v>0</v>
      </c>
      <c r="BA139" s="13">
        <v>0</v>
      </c>
      <c r="BB139" s="13">
        <v>0</v>
      </c>
      <c r="BC139" s="13">
        <v>0</v>
      </c>
      <c r="BD139" s="13">
        <v>0</v>
      </c>
      <c r="BE139" s="13">
        <v>0</v>
      </c>
      <c r="BF139" s="13">
        <f t="shared" si="22"/>
        <v>0</v>
      </c>
      <c r="BG139" s="13">
        <v>0</v>
      </c>
      <c r="BH139" s="13">
        <v>0</v>
      </c>
      <c r="BI139" s="13">
        <v>0</v>
      </c>
      <c r="BJ139" s="13">
        <v>0</v>
      </c>
      <c r="BK139" s="13">
        <v>0</v>
      </c>
      <c r="BL139" s="13">
        <v>0</v>
      </c>
      <c r="BM139" s="13">
        <v>0</v>
      </c>
      <c r="BN139" s="13">
        <v>0</v>
      </c>
      <c r="BO139" s="13">
        <v>0</v>
      </c>
      <c r="BP139" s="13">
        <v>0</v>
      </c>
      <c r="BQ139" s="12">
        <f t="shared" si="23"/>
        <v>0</v>
      </c>
      <c r="BR139" s="13">
        <v>0</v>
      </c>
      <c r="BS139" s="13">
        <f t="shared" si="24"/>
        <v>972</v>
      </c>
      <c r="BT139" s="13">
        <f t="shared" si="25"/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9">
        <f t="shared" si="26"/>
        <v>972</v>
      </c>
    </row>
    <row r="140" spans="1:104" ht="14.25">
      <c r="A140" s="7" t="s">
        <v>11</v>
      </c>
      <c r="B140" s="7">
        <v>80019</v>
      </c>
      <c r="C140" s="7" t="s">
        <v>6</v>
      </c>
      <c r="D140" s="7" t="s">
        <v>6</v>
      </c>
      <c r="E140" s="16" t="s">
        <v>298</v>
      </c>
      <c r="F140" s="16" t="s">
        <v>298</v>
      </c>
      <c r="G140" s="7" t="s">
        <v>296</v>
      </c>
      <c r="H140" s="7" t="s">
        <v>12</v>
      </c>
      <c r="I140" s="12">
        <f t="shared" si="18"/>
        <v>972</v>
      </c>
      <c r="J140" s="13">
        <v>0</v>
      </c>
      <c r="K140" s="13">
        <v>0</v>
      </c>
      <c r="L140" s="13">
        <v>200</v>
      </c>
      <c r="M140" s="13">
        <v>600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172</v>
      </c>
      <c r="X140" s="13">
        <v>0</v>
      </c>
      <c r="Y140" s="13">
        <f t="shared" si="19"/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f t="shared" si="20"/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f t="shared" si="21"/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0</v>
      </c>
      <c r="AU140" s="13">
        <v>0</v>
      </c>
      <c r="AV140" s="13">
        <v>0</v>
      </c>
      <c r="AW140" s="13">
        <v>0</v>
      </c>
      <c r="AX140" s="13">
        <v>0</v>
      </c>
      <c r="AY140" s="13">
        <v>0</v>
      </c>
      <c r="AZ140" s="13">
        <v>0</v>
      </c>
      <c r="BA140" s="13">
        <v>0</v>
      </c>
      <c r="BB140" s="13">
        <v>0</v>
      </c>
      <c r="BC140" s="13">
        <v>0</v>
      </c>
      <c r="BD140" s="13">
        <v>0</v>
      </c>
      <c r="BE140" s="13">
        <v>0</v>
      </c>
      <c r="BF140" s="13">
        <f t="shared" si="22"/>
        <v>0</v>
      </c>
      <c r="BG140" s="13">
        <v>0</v>
      </c>
      <c r="BH140" s="13">
        <v>0</v>
      </c>
      <c r="BI140" s="13">
        <v>0</v>
      </c>
      <c r="BJ140" s="13">
        <v>0</v>
      </c>
      <c r="BK140" s="13">
        <v>0</v>
      </c>
      <c r="BL140" s="13">
        <v>0</v>
      </c>
      <c r="BM140" s="13">
        <v>0</v>
      </c>
      <c r="BN140" s="13">
        <v>0</v>
      </c>
      <c r="BO140" s="13">
        <v>0</v>
      </c>
      <c r="BP140" s="13">
        <v>0</v>
      </c>
      <c r="BQ140" s="12">
        <f t="shared" si="23"/>
        <v>0</v>
      </c>
      <c r="BR140" s="13">
        <v>0</v>
      </c>
      <c r="BS140" s="13">
        <f t="shared" si="24"/>
        <v>972</v>
      </c>
      <c r="BT140" s="13">
        <f t="shared" si="25"/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8">
        <v>0</v>
      </c>
      <c r="CH140" s="8">
        <v>0</v>
      </c>
      <c r="CI140" s="8">
        <v>0</v>
      </c>
      <c r="CJ140" s="8">
        <v>0</v>
      </c>
      <c r="CK140" s="8">
        <v>0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9">
        <f t="shared" si="26"/>
        <v>972</v>
      </c>
    </row>
    <row r="141" spans="1:104" ht="14.25">
      <c r="A141" s="7" t="s">
        <v>13</v>
      </c>
      <c r="B141" s="7">
        <v>80032</v>
      </c>
      <c r="C141" s="7" t="s">
        <v>6</v>
      </c>
      <c r="D141" s="7" t="s">
        <v>6</v>
      </c>
      <c r="E141" s="16" t="s">
        <v>298</v>
      </c>
      <c r="F141" s="16" t="s">
        <v>298</v>
      </c>
      <c r="G141" s="7" t="s">
        <v>296</v>
      </c>
      <c r="H141" s="7" t="s">
        <v>12</v>
      </c>
      <c r="I141" s="12">
        <f t="shared" si="18"/>
        <v>972</v>
      </c>
      <c r="J141" s="13">
        <v>0</v>
      </c>
      <c r="K141" s="13">
        <v>0</v>
      </c>
      <c r="L141" s="13">
        <v>200</v>
      </c>
      <c r="M141" s="13">
        <v>600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172</v>
      </c>
      <c r="X141" s="13">
        <v>0</v>
      </c>
      <c r="Y141" s="13">
        <f t="shared" si="19"/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f t="shared" si="20"/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f t="shared" si="21"/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13">
        <v>0</v>
      </c>
      <c r="AX141" s="13">
        <v>0</v>
      </c>
      <c r="AY141" s="13">
        <v>0</v>
      </c>
      <c r="AZ141" s="13">
        <v>0</v>
      </c>
      <c r="BA141" s="13">
        <v>0</v>
      </c>
      <c r="BB141" s="13">
        <v>0</v>
      </c>
      <c r="BC141" s="13">
        <v>0</v>
      </c>
      <c r="BD141" s="13">
        <v>0</v>
      </c>
      <c r="BE141" s="13">
        <v>0</v>
      </c>
      <c r="BF141" s="13">
        <f t="shared" si="22"/>
        <v>0</v>
      </c>
      <c r="BG141" s="13">
        <v>0</v>
      </c>
      <c r="BH141" s="13">
        <v>0</v>
      </c>
      <c r="BI141" s="13">
        <v>0</v>
      </c>
      <c r="BJ141" s="13">
        <v>0</v>
      </c>
      <c r="BK141" s="13">
        <v>0</v>
      </c>
      <c r="BL141" s="13">
        <v>0</v>
      </c>
      <c r="BM141" s="13">
        <v>0</v>
      </c>
      <c r="BN141" s="13">
        <v>0</v>
      </c>
      <c r="BO141" s="13">
        <v>0</v>
      </c>
      <c r="BP141" s="13">
        <v>0</v>
      </c>
      <c r="BQ141" s="12">
        <f t="shared" si="23"/>
        <v>0</v>
      </c>
      <c r="BR141" s="13">
        <v>0</v>
      </c>
      <c r="BS141" s="13">
        <f t="shared" si="24"/>
        <v>972</v>
      </c>
      <c r="BT141" s="13">
        <f t="shared" si="25"/>
        <v>0</v>
      </c>
      <c r="BU141" s="8">
        <v>0</v>
      </c>
      <c r="BV141" s="8">
        <v>0</v>
      </c>
      <c r="BW141" s="8">
        <v>0</v>
      </c>
      <c r="BX141" s="8">
        <v>0</v>
      </c>
      <c r="BY141" s="8">
        <v>0</v>
      </c>
      <c r="BZ141" s="8">
        <v>0</v>
      </c>
      <c r="CA141" s="8">
        <v>0</v>
      </c>
      <c r="CB141" s="8">
        <v>0</v>
      </c>
      <c r="CC141" s="8">
        <v>0</v>
      </c>
      <c r="CD141" s="8">
        <v>0</v>
      </c>
      <c r="CE141" s="8">
        <v>0</v>
      </c>
      <c r="CF141" s="8">
        <v>0</v>
      </c>
      <c r="CG141" s="8">
        <v>0</v>
      </c>
      <c r="CH141" s="8">
        <v>0</v>
      </c>
      <c r="CI141" s="8">
        <v>0</v>
      </c>
      <c r="CJ141" s="8">
        <v>0</v>
      </c>
      <c r="CK141" s="8">
        <v>0</v>
      </c>
      <c r="CL141" s="8">
        <v>0</v>
      </c>
      <c r="CM141" s="8">
        <v>0</v>
      </c>
      <c r="CN141" s="8">
        <v>0</v>
      </c>
      <c r="CO141" s="8">
        <v>0</v>
      </c>
      <c r="CP141" s="8">
        <v>0</v>
      </c>
      <c r="CQ141" s="8">
        <v>0</v>
      </c>
      <c r="CR141" s="8">
        <v>0</v>
      </c>
      <c r="CS141" s="8">
        <v>0</v>
      </c>
      <c r="CT141" s="8">
        <v>0</v>
      </c>
      <c r="CU141" s="8">
        <v>0</v>
      </c>
      <c r="CV141" s="8">
        <v>0</v>
      </c>
      <c r="CW141" s="8">
        <v>0</v>
      </c>
      <c r="CX141" s="8">
        <v>0</v>
      </c>
      <c r="CY141" s="8">
        <v>0</v>
      </c>
      <c r="CZ141" s="9">
        <f t="shared" si="26"/>
        <v>972</v>
      </c>
    </row>
    <row r="142" spans="1:104" ht="14.25">
      <c r="A142" s="7" t="s">
        <v>14</v>
      </c>
      <c r="B142" s="7">
        <v>80044</v>
      </c>
      <c r="C142" s="7" t="s">
        <v>6</v>
      </c>
      <c r="D142" s="7" t="s">
        <v>6</v>
      </c>
      <c r="E142" s="16" t="s">
        <v>298</v>
      </c>
      <c r="F142" s="16" t="s">
        <v>298</v>
      </c>
      <c r="G142" s="7" t="s">
        <v>296</v>
      </c>
      <c r="H142" s="7" t="s">
        <v>12</v>
      </c>
      <c r="I142" s="12">
        <f t="shared" si="18"/>
        <v>972</v>
      </c>
      <c r="J142" s="13">
        <v>0</v>
      </c>
      <c r="K142" s="13">
        <v>0</v>
      </c>
      <c r="L142" s="13">
        <v>200</v>
      </c>
      <c r="M142" s="13">
        <v>600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172</v>
      </c>
      <c r="X142" s="13">
        <v>0</v>
      </c>
      <c r="Y142" s="13">
        <f t="shared" si="19"/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f t="shared" si="20"/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f t="shared" si="21"/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  <c r="AU142" s="13">
        <v>0</v>
      </c>
      <c r="AV142" s="13">
        <v>0</v>
      </c>
      <c r="AW142" s="13">
        <v>0</v>
      </c>
      <c r="AX142" s="13">
        <v>0</v>
      </c>
      <c r="AY142" s="13">
        <v>0</v>
      </c>
      <c r="AZ142" s="13">
        <v>0</v>
      </c>
      <c r="BA142" s="13">
        <v>0</v>
      </c>
      <c r="BB142" s="13">
        <v>0</v>
      </c>
      <c r="BC142" s="13">
        <v>0</v>
      </c>
      <c r="BD142" s="13">
        <v>0</v>
      </c>
      <c r="BE142" s="13">
        <v>0</v>
      </c>
      <c r="BF142" s="13">
        <f t="shared" si="22"/>
        <v>0</v>
      </c>
      <c r="BG142" s="13">
        <v>0</v>
      </c>
      <c r="BH142" s="13">
        <v>0</v>
      </c>
      <c r="BI142" s="13">
        <v>0</v>
      </c>
      <c r="BJ142" s="13">
        <v>0</v>
      </c>
      <c r="BK142" s="13">
        <v>0</v>
      </c>
      <c r="BL142" s="13">
        <v>0</v>
      </c>
      <c r="BM142" s="13">
        <v>0</v>
      </c>
      <c r="BN142" s="13">
        <v>0</v>
      </c>
      <c r="BO142" s="13">
        <v>0</v>
      </c>
      <c r="BP142" s="13">
        <v>0</v>
      </c>
      <c r="BQ142" s="12">
        <f t="shared" si="23"/>
        <v>0</v>
      </c>
      <c r="BR142" s="13">
        <v>0</v>
      </c>
      <c r="BS142" s="13">
        <f t="shared" si="24"/>
        <v>972</v>
      </c>
      <c r="BT142" s="13">
        <f t="shared" si="25"/>
        <v>0</v>
      </c>
      <c r="BU142" s="8">
        <v>0</v>
      </c>
      <c r="BV142" s="8">
        <v>0</v>
      </c>
      <c r="BW142" s="8">
        <v>0</v>
      </c>
      <c r="BX142" s="8">
        <v>0</v>
      </c>
      <c r="BY142" s="8">
        <v>0</v>
      </c>
      <c r="BZ142" s="8">
        <v>0</v>
      </c>
      <c r="CA142" s="8">
        <v>0</v>
      </c>
      <c r="CB142" s="8">
        <v>0</v>
      </c>
      <c r="CC142" s="8">
        <v>0</v>
      </c>
      <c r="CD142" s="8">
        <v>0</v>
      </c>
      <c r="CE142" s="8">
        <v>0</v>
      </c>
      <c r="CF142" s="8">
        <v>0</v>
      </c>
      <c r="CG142" s="8">
        <v>0</v>
      </c>
      <c r="CH142" s="8">
        <v>0</v>
      </c>
      <c r="CI142" s="8">
        <v>0</v>
      </c>
      <c r="CJ142" s="8">
        <v>0</v>
      </c>
      <c r="CK142" s="8">
        <v>0</v>
      </c>
      <c r="CL142" s="8">
        <v>0</v>
      </c>
      <c r="CM142" s="8">
        <v>0</v>
      </c>
      <c r="CN142" s="8">
        <v>0</v>
      </c>
      <c r="CO142" s="8">
        <v>0</v>
      </c>
      <c r="CP142" s="8">
        <v>0</v>
      </c>
      <c r="CQ142" s="8">
        <v>0</v>
      </c>
      <c r="CR142" s="8">
        <v>0</v>
      </c>
      <c r="CS142" s="8">
        <v>0</v>
      </c>
      <c r="CT142" s="8">
        <v>0</v>
      </c>
      <c r="CU142" s="8">
        <v>0</v>
      </c>
      <c r="CV142" s="8">
        <v>0</v>
      </c>
      <c r="CW142" s="8">
        <v>0</v>
      </c>
      <c r="CX142" s="8">
        <v>0</v>
      </c>
      <c r="CY142" s="8">
        <v>0</v>
      </c>
      <c r="CZ142" s="9">
        <f t="shared" si="26"/>
        <v>972</v>
      </c>
    </row>
    <row r="143" spans="1:104" ht="14.25">
      <c r="A143" s="7" t="s">
        <v>15</v>
      </c>
      <c r="B143" s="7">
        <v>80056</v>
      </c>
      <c r="C143" s="7" t="s">
        <v>6</v>
      </c>
      <c r="D143" s="7" t="s">
        <v>6</v>
      </c>
      <c r="E143" s="16" t="s">
        <v>298</v>
      </c>
      <c r="F143" s="16" t="s">
        <v>298</v>
      </c>
      <c r="G143" s="7" t="s">
        <v>296</v>
      </c>
      <c r="H143" s="7" t="s">
        <v>16</v>
      </c>
      <c r="I143" s="12">
        <f t="shared" si="18"/>
        <v>1444</v>
      </c>
      <c r="J143" s="13">
        <v>0</v>
      </c>
      <c r="K143" s="13">
        <v>0</v>
      </c>
      <c r="L143" s="13">
        <v>200</v>
      </c>
      <c r="M143" s="13">
        <v>900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344</v>
      </c>
      <c r="X143" s="13">
        <v>0</v>
      </c>
      <c r="Y143" s="13">
        <f t="shared" si="19"/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f t="shared" si="20"/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f t="shared" si="21"/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  <c r="AU143" s="13">
        <v>0</v>
      </c>
      <c r="AV143" s="13">
        <v>0</v>
      </c>
      <c r="AW143" s="13">
        <v>0</v>
      </c>
      <c r="AX143" s="13">
        <v>0</v>
      </c>
      <c r="AY143" s="13">
        <v>0</v>
      </c>
      <c r="AZ143" s="13">
        <v>0</v>
      </c>
      <c r="BA143" s="13">
        <v>0</v>
      </c>
      <c r="BB143" s="13">
        <v>0</v>
      </c>
      <c r="BC143" s="13">
        <v>0</v>
      </c>
      <c r="BD143" s="13">
        <v>0</v>
      </c>
      <c r="BE143" s="13">
        <v>0</v>
      </c>
      <c r="BF143" s="13">
        <f t="shared" si="22"/>
        <v>0</v>
      </c>
      <c r="BG143" s="13">
        <v>0</v>
      </c>
      <c r="BH143" s="13">
        <v>0</v>
      </c>
      <c r="BI143" s="13">
        <v>0</v>
      </c>
      <c r="BJ143" s="13">
        <v>0</v>
      </c>
      <c r="BK143" s="13">
        <v>0</v>
      </c>
      <c r="BL143" s="13">
        <v>0</v>
      </c>
      <c r="BM143" s="13">
        <v>0</v>
      </c>
      <c r="BN143" s="13">
        <v>0</v>
      </c>
      <c r="BO143" s="13">
        <v>0</v>
      </c>
      <c r="BP143" s="13">
        <v>0</v>
      </c>
      <c r="BQ143" s="12">
        <f t="shared" si="23"/>
        <v>0</v>
      </c>
      <c r="BR143" s="13">
        <v>0</v>
      </c>
      <c r="BS143" s="13">
        <f t="shared" si="24"/>
        <v>1444</v>
      </c>
      <c r="BT143" s="13">
        <f t="shared" si="25"/>
        <v>0</v>
      </c>
      <c r="BU143" s="8">
        <v>0</v>
      </c>
      <c r="BV143" s="8">
        <v>0</v>
      </c>
      <c r="BW143" s="8">
        <v>0</v>
      </c>
      <c r="BX143" s="8">
        <v>0</v>
      </c>
      <c r="BY143" s="8">
        <v>0</v>
      </c>
      <c r="BZ143" s="8">
        <v>0</v>
      </c>
      <c r="CA143" s="8">
        <v>0</v>
      </c>
      <c r="CB143" s="8">
        <v>0</v>
      </c>
      <c r="CC143" s="8">
        <v>0</v>
      </c>
      <c r="CD143" s="8">
        <v>0</v>
      </c>
      <c r="CE143" s="8">
        <v>0</v>
      </c>
      <c r="CF143" s="8">
        <v>0</v>
      </c>
      <c r="CG143" s="8">
        <v>0</v>
      </c>
      <c r="CH143" s="8">
        <v>0</v>
      </c>
      <c r="CI143" s="8">
        <v>0</v>
      </c>
      <c r="CJ143" s="8">
        <v>0</v>
      </c>
      <c r="CK143" s="8">
        <v>0</v>
      </c>
      <c r="CL143" s="8">
        <v>0</v>
      </c>
      <c r="CM143" s="8">
        <v>0</v>
      </c>
      <c r="CN143" s="8">
        <v>0</v>
      </c>
      <c r="CO143" s="8">
        <v>0</v>
      </c>
      <c r="CP143" s="8">
        <v>0</v>
      </c>
      <c r="CQ143" s="8">
        <v>0</v>
      </c>
      <c r="CR143" s="8">
        <v>0</v>
      </c>
      <c r="CS143" s="8">
        <v>0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8">
        <v>0</v>
      </c>
      <c r="CZ143" s="9">
        <f t="shared" si="26"/>
        <v>1444</v>
      </c>
    </row>
    <row r="144" spans="1:104" ht="14.25">
      <c r="A144" s="7" t="s">
        <v>17</v>
      </c>
      <c r="B144" s="7">
        <v>80068</v>
      </c>
      <c r="C144" s="7" t="s">
        <v>6</v>
      </c>
      <c r="D144" s="7" t="s">
        <v>6</v>
      </c>
      <c r="E144" s="16" t="s">
        <v>298</v>
      </c>
      <c r="F144" s="16" t="s">
        <v>298</v>
      </c>
      <c r="G144" s="7" t="s">
        <v>296</v>
      </c>
      <c r="H144" s="7" t="s">
        <v>18</v>
      </c>
      <c r="I144" s="12">
        <f t="shared" si="18"/>
        <v>1444</v>
      </c>
      <c r="J144" s="13">
        <v>0</v>
      </c>
      <c r="K144" s="13">
        <v>0</v>
      </c>
      <c r="L144" s="13">
        <v>200</v>
      </c>
      <c r="M144" s="13">
        <v>900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344</v>
      </c>
      <c r="X144" s="13">
        <v>0</v>
      </c>
      <c r="Y144" s="13">
        <f t="shared" si="19"/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f t="shared" si="20"/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f t="shared" si="21"/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0</v>
      </c>
      <c r="AZ144" s="13">
        <v>0</v>
      </c>
      <c r="BA144" s="13">
        <v>0</v>
      </c>
      <c r="BB144" s="13">
        <v>0</v>
      </c>
      <c r="BC144" s="13">
        <v>0</v>
      </c>
      <c r="BD144" s="13">
        <v>0</v>
      </c>
      <c r="BE144" s="13">
        <v>0</v>
      </c>
      <c r="BF144" s="13">
        <f t="shared" si="22"/>
        <v>0</v>
      </c>
      <c r="BG144" s="13">
        <v>0</v>
      </c>
      <c r="BH144" s="13">
        <v>0</v>
      </c>
      <c r="BI144" s="13">
        <v>0</v>
      </c>
      <c r="BJ144" s="13">
        <v>0</v>
      </c>
      <c r="BK144" s="13">
        <v>0</v>
      </c>
      <c r="BL144" s="13">
        <v>0</v>
      </c>
      <c r="BM144" s="13">
        <v>0</v>
      </c>
      <c r="BN144" s="13">
        <v>0</v>
      </c>
      <c r="BO144" s="13">
        <v>0</v>
      </c>
      <c r="BP144" s="13">
        <v>0</v>
      </c>
      <c r="BQ144" s="12">
        <f t="shared" si="23"/>
        <v>0</v>
      </c>
      <c r="BR144" s="13">
        <v>0</v>
      </c>
      <c r="BS144" s="13">
        <f t="shared" si="24"/>
        <v>1444</v>
      </c>
      <c r="BT144" s="13">
        <f t="shared" si="25"/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9">
        <f t="shared" si="26"/>
        <v>1444</v>
      </c>
    </row>
    <row r="146" spans="9:107" ht="14.25">
      <c r="I146" s="15">
        <f>SUM(I9:I145)</f>
        <v>1641654.8400000008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5">
        <f>SUM(Y9:Y145)</f>
        <v>54702.340000000004</v>
      </c>
      <c r="Z146" s="1"/>
      <c r="AA146" s="1"/>
      <c r="AB146" s="1"/>
      <c r="AC146" s="1"/>
      <c r="AD146" s="1"/>
      <c r="AE146" s="1"/>
      <c r="AF146" s="1"/>
      <c r="AG146" s="1"/>
      <c r="AH146" s="15">
        <f>SUM(AH9:AH145)</f>
        <v>32803.149999999994</v>
      </c>
      <c r="AI146" s="1"/>
      <c r="AJ146" s="1"/>
      <c r="AK146" s="1"/>
      <c r="AL146" s="1"/>
      <c r="AM146" s="15">
        <f>SUM(AM9:AM145)</f>
        <v>47618.65</v>
      </c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5">
        <f>SUM(BF9:BF145)</f>
        <v>18145.29</v>
      </c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5">
        <f>SUM(BQ9:BQ145)</f>
        <v>4886.4400000000005</v>
      </c>
      <c r="BR146" s="1"/>
      <c r="BS146" s="15">
        <f>SUM(BS9:BS145)</f>
        <v>1799810.710000001</v>
      </c>
      <c r="BT146" s="15">
        <f>SUM(BT9:BT145)</f>
        <v>615781.8199999994</v>
      </c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5">
        <f>SUM(CZ9:CZ145)</f>
        <v>1184028.8899999994</v>
      </c>
      <c r="DC146" s="2"/>
    </row>
    <row r="147" ht="14.25">
      <c r="CZ147" s="2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ignoredErrors>
    <ignoredError sqref="I9:I10 I11:I14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2022-04-12T20:54:04Z</cp:lastPrinted>
  <dcterms:created xsi:type="dcterms:W3CDTF">2022-04-11T14:21:13Z</dcterms:created>
  <dcterms:modified xsi:type="dcterms:W3CDTF">2022-05-12T14:08:51Z</dcterms:modified>
  <cp:category/>
  <cp:version/>
  <cp:contentType/>
  <cp:contentStatus/>
</cp:coreProperties>
</file>