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LAI - JULHO - 2023" sheetId="1" r:id="rId1"/>
    <sheet name="Planilha2" sheetId="2" state="hidden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<sst xmlns="http://schemas.openxmlformats.org/spreadsheetml/2006/main" count="1153" uniqueCount="352">
  <si>
    <t xml:space="preserve">MAT        </t>
  </si>
  <si>
    <t xml:space="preserve">NOME       </t>
  </si>
  <si>
    <t xml:space="preserve">CARGO      </t>
  </si>
  <si>
    <t xml:space="preserve">FUNÇÃO     </t>
  </si>
  <si>
    <t>DESC_LOTACAO</t>
  </si>
  <si>
    <t xml:space="preserve">ESTAGIARIO </t>
  </si>
  <si>
    <t>DGC-LIC - GER. DE LICITACAO</t>
  </si>
  <si>
    <t>TRANSP. ESTAGIÁRIO</t>
  </si>
  <si>
    <t>ALIMENTAÇÃO/REFEIÇÃO</t>
  </si>
  <si>
    <t>DTC-ENG - GER. DE ENGENHARIA E IMPLANTACAO</t>
  </si>
  <si>
    <t>ALEXIA RODRIGUES RESPLANDES</t>
  </si>
  <si>
    <t>ARTHUR FAGGIN BARROS</t>
  </si>
  <si>
    <t>MARIA MARIANA MENDES FERNANDES</t>
  </si>
  <si>
    <t>DTC-TI - GER. DE TECNOLOGIA DA INFORMACAO</t>
  </si>
  <si>
    <t>CAROLINA MARTINS SANTOS C VIEIRA BARRETO</t>
  </si>
  <si>
    <t>DGC-SUP - GER. DE SUPRIMENTOS</t>
  </si>
  <si>
    <t>MARISTELA COSTA NEGRAES</t>
  </si>
  <si>
    <t>ASSESSOR ESPECIAL</t>
  </si>
  <si>
    <t>PR-IMP - ASSESSORIA DE IMPRENSA</t>
  </si>
  <si>
    <t>HONORARIOS .........</t>
  </si>
  <si>
    <t>AUXILIO EDUCAÇÃO</t>
  </si>
  <si>
    <t>PR-GAB - ASSESSORIA DE GABINETE</t>
  </si>
  <si>
    <t>MELCKZEDECK AQUINO DE ARAUJO</t>
  </si>
  <si>
    <t>DIF AUXILIO EDUCAÇÃO</t>
  </si>
  <si>
    <t>GILMAR JOSE DE MORAIS</t>
  </si>
  <si>
    <t>DGC-CTGE - CONTROLADORIA GERAL</t>
  </si>
  <si>
    <t>TAMARA LUCENA GUEDES DE MACEDO</t>
  </si>
  <si>
    <t>GRATIFICACAO  FUNCAO</t>
  </si>
  <si>
    <t>DIONIZIO JERONIMO ALVES JUNIOR</t>
  </si>
  <si>
    <t>FLAVIO ELIAS DE REZENDE</t>
  </si>
  <si>
    <t>OTACILIO DE SOUSA FILHO</t>
  </si>
  <si>
    <t>DTC-O&amp;M - GER. DE OPERACAO E MANUTENCAO</t>
  </si>
  <si>
    <t>ISABELLA NUNES SILVA PEIXOTO</t>
  </si>
  <si>
    <t>ASSESSOR DE GABINETE</t>
  </si>
  <si>
    <t>AUXILIO CRECHE......</t>
  </si>
  <si>
    <t>DGC-CTB - GERENCIA DE CONTABILIDADE</t>
  </si>
  <si>
    <t>DEBORA ELIAS ARANTES</t>
  </si>
  <si>
    <t>PR-SEG - SECRETARIA GERAL</t>
  </si>
  <si>
    <t>KAROLINA DE OLIVEIRA MARTINS BORGES</t>
  </si>
  <si>
    <t>YSAQUE ARAUJO MARTINS</t>
  </si>
  <si>
    <t>FABIANNE FONSECA MARTINS DE CASTRO</t>
  </si>
  <si>
    <t>PR-PRESIDENCIA</t>
  </si>
  <si>
    <t>GENI MARTINS ROSA</t>
  </si>
  <si>
    <t>IRINEU LUIZ KRUGER</t>
  </si>
  <si>
    <t>ALYSSON DE CASTRO VELEDA</t>
  </si>
  <si>
    <t>JOAQUIM RODRIGUES DA SILVA</t>
  </si>
  <si>
    <t>VITOR CAVALCANTE DA SILVA</t>
  </si>
  <si>
    <t>PAULO CESAR DE OLIVEIRA</t>
  </si>
  <si>
    <t>PAULO VIEIRA CARDOSO</t>
  </si>
  <si>
    <t>CONSELHEIRO FISCAL</t>
  </si>
  <si>
    <t>CF - CONSELHO FISCAL</t>
  </si>
  <si>
    <t xml:space="preserve">PRO-LABORE </t>
  </si>
  <si>
    <t>LEANDRO NEVES DE OLIVEIRA BANDO</t>
  </si>
  <si>
    <t>ADRIANO DA ROCHA LIMA</t>
  </si>
  <si>
    <t>MARCIO CESAR PEREIRA</t>
  </si>
  <si>
    <t>HENRIQUE MORAES ZILLER</t>
  </si>
  <si>
    <t>JOSE FERNANDO NAVARRETE PENA</t>
  </si>
  <si>
    <t>CONSELHEIRO DE ADMINISTRAÇÃO</t>
  </si>
  <si>
    <t>CA - CONSELHO DE ADMINISTRACAO</t>
  </si>
  <si>
    <t>DANIEL AUGUSTO RIBEIRO</t>
  </si>
  <si>
    <t>DIONIZIO JERONIMO ALVES</t>
  </si>
  <si>
    <t>SAVIO DE FARIA CARAM ZUQUIM</t>
  </si>
  <si>
    <t>LEONARDO LOPES SAAD</t>
  </si>
  <si>
    <t>MEMBRO DO COMITE DE AUDITORIA ESTATUTARIO</t>
  </si>
  <si>
    <t>CAE - COMITE DE AUDITORIA ESTATUTARIO</t>
  </si>
  <si>
    <t>BIANCA CHRISTINE MARTINS REZENDE STEINDORFF</t>
  </si>
  <si>
    <t>RAFAEL HENRIQUE DA MOTA MORAES</t>
  </si>
  <si>
    <t>ANALISTA DE GESTAO</t>
  </si>
  <si>
    <t>ADMINISTRADOR I</t>
  </si>
  <si>
    <t>SALARIO ............</t>
  </si>
  <si>
    <t>LUIS FERNANDO MACHADO GUIMARAES</t>
  </si>
  <si>
    <t>HENNVER DIAS CAMPOS GONÇALVES</t>
  </si>
  <si>
    <t>ADMINISTRADOR II</t>
  </si>
  <si>
    <t>CID PADUA AGUIRRE</t>
  </si>
  <si>
    <t xml:space="preserve">ADVOGADO I </t>
  </si>
  <si>
    <t>ANITA LUZIA DE SOUZA PINHEIRO DA COSTA BELCHIOR</t>
  </si>
  <si>
    <t>DGC - DIRETORIA DE GESTAO CORPORATIVA</t>
  </si>
  <si>
    <t>GRAT    DE    GESTAO</t>
  </si>
  <si>
    <t>HONORARIOS DIRETORES</t>
  </si>
  <si>
    <t>GRAT FUNCAO DIRETOR</t>
  </si>
  <si>
    <t>RAISSA DOS SANTOS VIEIRA</t>
  </si>
  <si>
    <t>ANALISTA DE SISTEMAS I</t>
  </si>
  <si>
    <t>CLEITON SILVA FERREIRA</t>
  </si>
  <si>
    <t xml:space="preserve">CONTADOR I </t>
  </si>
  <si>
    <t>CATIENE FERREIRA DA SILVA</t>
  </si>
  <si>
    <t>BEATRIZ ALVES CHILES</t>
  </si>
  <si>
    <t>DGC-RH - GER. DE RECURSOS HUMANOS</t>
  </si>
  <si>
    <t>JOAO BOSCO DE OLIVEIRA LIMA</t>
  </si>
  <si>
    <t>ALLAN PALMER COELHO FERREIRA</t>
  </si>
  <si>
    <t>SALARIO FERIAS......</t>
  </si>
  <si>
    <t>MEDIA PROV  VAR...FE</t>
  </si>
  <si>
    <t>MED OUTR PROV FERIAS</t>
  </si>
  <si>
    <t>INCORP TRANSF FERIAS</t>
  </si>
  <si>
    <t>EDUARDO JOSE DOS SANTOS</t>
  </si>
  <si>
    <t>CONTADOR II</t>
  </si>
  <si>
    <t>JOICYMAR OLIVEIRA LOPES VIEIRA</t>
  </si>
  <si>
    <t>RAFAEL BARBOSA DE CARVALHO</t>
  </si>
  <si>
    <t>ECONOMISTA I</t>
  </si>
  <si>
    <t>ANTONIO JESUS GALDIANO JUNIOR</t>
  </si>
  <si>
    <t>FLACO GONZAGA VIEIRA DA COSTA</t>
  </si>
  <si>
    <t>JOSIAS ALVES SANTIAGO NETO</t>
  </si>
  <si>
    <t>ANALISTA TECNICO</t>
  </si>
  <si>
    <t>ENGENHEIRO CIVIL I</t>
  </si>
  <si>
    <t>GUILHERME PEREIRA SILVA</t>
  </si>
  <si>
    <t>VINICIUS RODRIGUES FERREIRA</t>
  </si>
  <si>
    <t>ALAN DAMASO RIBEIRO</t>
  </si>
  <si>
    <t>ENGENHEIRO ELETRICISTA I</t>
  </si>
  <si>
    <t>DANILO MOREIRA DE OLIVEIRA</t>
  </si>
  <si>
    <t>CASSIO PEREIRA VIEIRA</t>
  </si>
  <si>
    <t>DIEGO AUGUSTO DE LIMA SANTANA</t>
  </si>
  <si>
    <t>BRUNO LOPES DE ABREU</t>
  </si>
  <si>
    <t>RAFAEL RIBEIRO PIRES SILVA</t>
  </si>
  <si>
    <t>YURI PERES FRANCA</t>
  </si>
  <si>
    <t>FRANCISCO DE ASSIS CANDIDO</t>
  </si>
  <si>
    <t>MARCOS CELESTINO CARVALHO JUNIOR</t>
  </si>
  <si>
    <t>SOPHIA LEAL MODESTO</t>
  </si>
  <si>
    <t>TULIO RODOLPHO LISBOA DE OLIVEIRA</t>
  </si>
  <si>
    <t>OTAVIANO VIANNA NETO</t>
  </si>
  <si>
    <t>DTC - DIRETORIA TECNICA E COMERCIAL</t>
  </si>
  <si>
    <t>ASSISTENTE DE OPERAÇÕES</t>
  </si>
  <si>
    <t>ADIC NOTURNO........</t>
  </si>
  <si>
    <t>ADIC  PERICULOSIDADE</t>
  </si>
  <si>
    <t>EDUARDO CARLOS SILVA DE SOUSA</t>
  </si>
  <si>
    <t>ELETRICISTA</t>
  </si>
  <si>
    <t>SEBASTIAO ALVES DE FRANÇA</t>
  </si>
  <si>
    <t>RENATA FERREIRA BERQUO</t>
  </si>
  <si>
    <t>ASSISTENTE DE GESTAO</t>
  </si>
  <si>
    <t>ASSISTENTE ADMINISTRATIVO I</t>
  </si>
  <si>
    <t>DANIEL VINICIOS NUNES VIEIRA</t>
  </si>
  <si>
    <t>CAMILO LUIS DE CAMARGOS FRANCA</t>
  </si>
  <si>
    <t>TIAGO LAGE MIOTTO</t>
  </si>
  <si>
    <t>TUBIAS EDNO DA SILVA CARRITILHA</t>
  </si>
  <si>
    <t>MARCUS VINICIUS RAMOS</t>
  </si>
  <si>
    <t>HELYEFFERSON HUMBERTO MENEZES</t>
  </si>
  <si>
    <t>GERMANA DOS SANTOS CARDOSO</t>
  </si>
  <si>
    <t>ADERCIL DIAS JUNIOR</t>
  </si>
  <si>
    <t>PEDRO HENRIQUE GOTTARDI SILVA FIALHO</t>
  </si>
  <si>
    <t>ELENEIDE MARIA DE SOUSA LIMA</t>
  </si>
  <si>
    <t>SAMARA SILVA JULIANO DE ARAUJO</t>
  </si>
  <si>
    <t>FABIO CARDOSO DA SILVA</t>
  </si>
  <si>
    <t>KELEN DE ARAUJO E PIRES</t>
  </si>
  <si>
    <t>VINICIUS DA COSTA PEREIRA AFONSO</t>
  </si>
  <si>
    <t>HANNAH CASTANHEIRA SILVA</t>
  </si>
  <si>
    <t>DANILO COELHO DOS SANTOS</t>
  </si>
  <si>
    <t>PEDRO BARBOSA DOS SANTOS</t>
  </si>
  <si>
    <t>ROBERTO SHIGUEO MATUNAGA</t>
  </si>
  <si>
    <t>ADRIANA DA ROCHA FREITAS</t>
  </si>
  <si>
    <t>ASSISTENTE ADMINISTRATIVO II</t>
  </si>
  <si>
    <t>IVAN NIVALDO PICKLER</t>
  </si>
  <si>
    <t>EDUARDO DE MESQUITA LIMA</t>
  </si>
  <si>
    <t>SALARIO........ABONO</t>
  </si>
  <si>
    <t>ADIC FERIAS 1/3...AB</t>
  </si>
  <si>
    <t>INC TRANSF ABON PEC</t>
  </si>
  <si>
    <t>RENAN MATHEUS ABRANTES FERNANDES</t>
  </si>
  <si>
    <t>ASSISTENTE DE INFORMATICA I</t>
  </si>
  <si>
    <t>JONATHAS DE ANDRADE RODRIGUES</t>
  </si>
  <si>
    <t>REJANE DOS PASSOS MACHADO</t>
  </si>
  <si>
    <t>TECNICO EM OPERAÇÕES</t>
  </si>
  <si>
    <t>TECNICO EM SEGURANÃ‡A NO TRABALHO I</t>
  </si>
  <si>
    <t>FLAVIO LOPES DE ASSIS</t>
  </si>
  <si>
    <t>TECNICO INDUSTRIAL EM ELETROTECNICA I</t>
  </si>
  <si>
    <t>AUX  PEC  RES 071/92</t>
  </si>
  <si>
    <t>ENIO LANDIM DANTAS</t>
  </si>
  <si>
    <t>EMERSON SANTOS SOFFA</t>
  </si>
  <si>
    <t>CLAITON SOUSA LIMA</t>
  </si>
  <si>
    <t>WILLAN ARAUJO DA SILVA</t>
  </si>
  <si>
    <t>EDNILSON ALVES DA SILVA</t>
  </si>
  <si>
    <t>VILMAR TAVARES DA SILVA</t>
  </si>
  <si>
    <t>ESDRAS DOS SANTOS SILVEIRA</t>
  </si>
  <si>
    <t>WILLIAM MOREIRA DE SOUSA</t>
  </si>
  <si>
    <t>GUSTAVO DA COSTA VERGARA</t>
  </si>
  <si>
    <t>MOZART FRANCISCO DAMASCENO</t>
  </si>
  <si>
    <t>RENATO DAVID COIMBRA</t>
  </si>
  <si>
    <t>VITOR DOS SANTOS FERREIRA</t>
  </si>
  <si>
    <t>RENATO DE SOUZA</t>
  </si>
  <si>
    <t>MARCELO PINHEIRO COSTA</t>
  </si>
  <si>
    <t>ANTONIO DOS SANTOS SEABRA JUNIOR</t>
  </si>
  <si>
    <t>WELTON CARDOSO NASCIMENTO</t>
  </si>
  <si>
    <t>FERNANDO RAMOS DOS SANTOS</t>
  </si>
  <si>
    <t>WESLEY CORDEIRO FERREIRA</t>
  </si>
  <si>
    <t>EDIMAR AMARAL</t>
  </si>
  <si>
    <t>TECNICO INDUSTRIAL EM MECANICA I</t>
  </si>
  <si>
    <t>TECNICO INDUSTRIAL EM TELECOMUNICAÇÕES I</t>
  </si>
  <si>
    <t>JOSE DONIZETE NUNES MACHADO</t>
  </si>
  <si>
    <t>ALESSIO CANDIDO DA SILVA</t>
  </si>
  <si>
    <t>RENATO RIBEIRO DE MORAIS</t>
  </si>
  <si>
    <t>GUILHERME SILVA DE LIMA</t>
  </si>
  <si>
    <t>IMPOSTO RENDA ......</t>
  </si>
  <si>
    <t>ADIANT FERIAS</t>
  </si>
  <si>
    <t>TICKET / ALIMENTACAO</t>
  </si>
  <si>
    <t>CONTR. CACELG/CAFIM</t>
  </si>
  <si>
    <t>CONSIG CACELG/CAFIM</t>
  </si>
  <si>
    <t>CELGMED/VIVACOM CONT</t>
  </si>
  <si>
    <t>CACELG/CAFIM COMPRAS</t>
  </si>
  <si>
    <t>PENSAO ALIMENT MES</t>
  </si>
  <si>
    <t>CONSIGNACAO   ELETRA</t>
  </si>
  <si>
    <t>CONTR  SIND   STIUEG</t>
  </si>
  <si>
    <t>FALTAS FERIAS.......</t>
  </si>
  <si>
    <t>IMPOSTO RENDA.... FE</t>
  </si>
  <si>
    <t>CONTR SIND ENG</t>
  </si>
  <si>
    <t>Total Geral</t>
  </si>
  <si>
    <t>PNV</t>
  </si>
  <si>
    <t>PV</t>
  </si>
  <si>
    <t>PCR</t>
  </si>
  <si>
    <t>FÉRIAS</t>
  </si>
  <si>
    <t>ABONO DE FÉRIAS</t>
  </si>
  <si>
    <t>13° SALARIO</t>
  </si>
  <si>
    <t>PROVENTOS</t>
  </si>
  <si>
    <t>DESCONTOS</t>
  </si>
  <si>
    <t>LÍQUIDO</t>
  </si>
  <si>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</si>
  <si>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</si>
  <si>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</si>
  <si>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>FUNÇÃO GRATIFICADA</t>
  </si>
  <si>
    <t>Não se Aplica</t>
  </si>
  <si>
    <t>CONTADOR GERAL</t>
  </si>
  <si>
    <t>GERENTE</t>
  </si>
  <si>
    <t>PROCURADOR GERAL</t>
  </si>
  <si>
    <t>CONTROLLER</t>
  </si>
  <si>
    <t>DIRETOR</t>
  </si>
  <si>
    <t>REFERENCIA</t>
  </si>
  <si>
    <t>VÍNCULO</t>
  </si>
  <si>
    <t xml:space="preserve">R / 27   </t>
  </si>
  <si>
    <t>EFET.</t>
  </si>
  <si>
    <t xml:space="preserve">R / 28   </t>
  </si>
  <si>
    <t xml:space="preserve">R / 16   </t>
  </si>
  <si>
    <t xml:space="preserve">R / 38   </t>
  </si>
  <si>
    <t xml:space="preserve">R / 20   </t>
  </si>
  <si>
    <t xml:space="preserve">R / 18   </t>
  </si>
  <si>
    <t xml:space="preserve">R / 25   </t>
  </si>
  <si>
    <t xml:space="preserve">R / 47   </t>
  </si>
  <si>
    <t xml:space="preserve">R / 21   </t>
  </si>
  <si>
    <t xml:space="preserve">R / 49   </t>
  </si>
  <si>
    <t xml:space="preserve">R / 39   </t>
  </si>
  <si>
    <t xml:space="preserve">R / 45   </t>
  </si>
  <si>
    <t xml:space="preserve">R / 14   </t>
  </si>
  <si>
    <t xml:space="preserve">R / 15   </t>
  </si>
  <si>
    <t xml:space="preserve">R / 7    </t>
  </si>
  <si>
    <t xml:space="preserve">R / 40   </t>
  </si>
  <si>
    <t xml:space="preserve">R / 6    </t>
  </si>
  <si>
    <t xml:space="preserve">R / 4    </t>
  </si>
  <si>
    <t xml:space="preserve">R / 13   </t>
  </si>
  <si>
    <t xml:space="preserve">R / 12   </t>
  </si>
  <si>
    <t xml:space="preserve">R / 5    </t>
  </si>
  <si>
    <t xml:space="preserve">R / 37   </t>
  </si>
  <si>
    <t xml:space="preserve">R / 3    </t>
  </si>
  <si>
    <t xml:space="preserve">R / 11   </t>
  </si>
  <si>
    <t xml:space="preserve">R / 36   </t>
  </si>
  <si>
    <t xml:space="preserve">R / 60   </t>
  </si>
  <si>
    <t>COM.</t>
  </si>
  <si>
    <t xml:space="preserve">R / 24   </t>
  </si>
  <si>
    <t xml:space="preserve">R / 34   </t>
  </si>
  <si>
    <t xml:space="preserve">R / 29   </t>
  </si>
  <si>
    <t xml:space="preserve">R / 53   </t>
  </si>
  <si>
    <t xml:space="preserve">R / 35   </t>
  </si>
  <si>
    <t xml:space="preserve">R / 1    </t>
  </si>
  <si>
    <t>CONS. ADM</t>
  </si>
  <si>
    <t>MEM. CAE</t>
  </si>
  <si>
    <t>CONS. FISCAL</t>
  </si>
  <si>
    <t>ESTAG.</t>
  </si>
  <si>
    <t>AUX OPER/COT/ENCARRE</t>
  </si>
  <si>
    <t>DES AUX OPER/COT/ENC</t>
  </si>
  <si>
    <t>I N S S ............</t>
  </si>
  <si>
    <t>INSS ............</t>
  </si>
  <si>
    <t>CONSIGNAÇÃO CREDCELG</t>
  </si>
  <si>
    <t xml:space="preserve">BOLSA      </t>
  </si>
  <si>
    <t>NATHIELY BRAGA GONÇALVES</t>
  </si>
  <si>
    <t>FREDERICO DE BARROS MORAES</t>
  </si>
  <si>
    <t>ISABELLA ALVES FELIPE</t>
  </si>
  <si>
    <t>DAVID AIRES LESTE</t>
  </si>
  <si>
    <t>INCORP TRANSFERENCIA</t>
  </si>
  <si>
    <t>AB COMP AUX DOENCA</t>
  </si>
  <si>
    <t>AUX DOENCA INSS.....</t>
  </si>
  <si>
    <t>DEV AUX DOENCA INSS</t>
  </si>
  <si>
    <t>FALTA LICENCA.......</t>
  </si>
  <si>
    <t xml:space="preserve">SHARA FERRAZ DA LUZ             </t>
  </si>
  <si>
    <t xml:space="preserve">JOSE MARCILIO DOS SANTOS        </t>
  </si>
  <si>
    <t xml:space="preserve">MATHEUS NEVES TOLENTINO         </t>
  </si>
  <si>
    <t xml:space="preserve">NUBIA CELINA PEREIRA DA SILVA   </t>
  </si>
  <si>
    <t xml:space="preserve">R / 30   </t>
  </si>
  <si>
    <t>AUD - AUDITORIA INTERNA</t>
  </si>
  <si>
    <t>PR-OUV - OUVIDORIA</t>
  </si>
  <si>
    <t>DIF TICKET/ALIMENTAC</t>
  </si>
  <si>
    <r>
      <rPr>
        <b/>
        <sz val="16"/>
        <color indexed="8"/>
        <rFont val="Calibri"/>
        <family val="2"/>
      </rPr>
      <t>PCR - PLANO DE CARGOS E REMUNERAÇÃO: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Auxílio Creche, Auxílio Educação, Abono Complementar Auxílio Doença e ou Acidente, entre outros.</t>
    </r>
  </si>
  <si>
    <t>THIAGO OLIVEIRA MORAES</t>
  </si>
  <si>
    <t>EDENY RODRIGUES PESSOA</t>
  </si>
  <si>
    <t>THALLYS FERREIRA LOPO</t>
  </si>
  <si>
    <t>ADIC PERICULOSID..FE</t>
  </si>
  <si>
    <t>Rótulos de Linha</t>
  </si>
  <si>
    <t xml:space="preserve">Contagem de NOME       </t>
  </si>
  <si>
    <t>Soma de PROVENTOS</t>
  </si>
  <si>
    <t>JONH LUCAS MASCARENHAS SOARES</t>
  </si>
  <si>
    <t>FELIPE ALEXANDRE FERREIRA DA COSTA</t>
  </si>
  <si>
    <t>RENATO RODRIGUES DE LYRA</t>
  </si>
  <si>
    <t>HONORARIOS FERIAS</t>
  </si>
  <si>
    <t>ADIANT 13º SAL... FE</t>
  </si>
  <si>
    <t>ABONO PEC HONORARIO</t>
  </si>
  <si>
    <t>NATALLIA DE OLIVEIRA CAMARGO</t>
  </si>
  <si>
    <t>VANDERLEY SILVA DE JESUS</t>
  </si>
  <si>
    <t>PAULA LEMES DINIZ</t>
  </si>
  <si>
    <t>FALTAS MATERNIDADE</t>
  </si>
  <si>
    <t>DSR HORAS EXTRAS</t>
  </si>
  <si>
    <t>HORAS  EXTRAS    50%</t>
  </si>
  <si>
    <t>GRAT SUBSTITUICAO ..</t>
  </si>
  <si>
    <t>SALARIO MATERNIDADE</t>
  </si>
  <si>
    <t>VANESSA ALVES DA SILVA</t>
  </si>
  <si>
    <t>SANDRO FERREIRA MENDES</t>
  </si>
  <si>
    <t>SEDES SILFARLY SILVA</t>
  </si>
  <si>
    <t xml:space="preserve">R / 41    </t>
  </si>
  <si>
    <t>VPRI - VICE-PRESIDÊNCIA E RELAÇÃO COM INVESTIDORES</t>
  </si>
  <si>
    <t>MARCOS ROBERTO SILVA</t>
  </si>
  <si>
    <t>SAMIR MUSTAFA</t>
  </si>
  <si>
    <t>PEDRO HENRIQUE RAMOS SALES</t>
  </si>
  <si>
    <t>MICHELLE NUNES SILVA</t>
  </si>
  <si>
    <t>PETERSONN GOMES CAPARROSA SILVA</t>
  </si>
  <si>
    <t xml:space="preserve">R / 8    </t>
  </si>
  <si>
    <t>DEV HONORARIOS</t>
  </si>
  <si>
    <t>ADIC PERICULOSID..AB</t>
  </si>
  <si>
    <t>MEDIA PROV VAR... AB</t>
  </si>
  <si>
    <t>ADIC PERICULOSID..AD</t>
  </si>
  <si>
    <t>INC TRANS ADIANT FER</t>
  </si>
  <si>
    <t>SALARIO FERIAS....AD</t>
  </si>
  <si>
    <t>DSR SOBREAVISO</t>
  </si>
  <si>
    <t>HORAS EXTRAS 100%</t>
  </si>
  <si>
    <t>SOBREAVISO..........</t>
  </si>
  <si>
    <t>CAMILA DA SILVA CARMO</t>
  </si>
  <si>
    <t>FLAVIA REGINA COSTA DO PRADO SEABRA</t>
  </si>
  <si>
    <t>KEILIANE CARDOSO DOS SANTOS</t>
  </si>
  <si>
    <t>BIANCA SILVA COSTA</t>
  </si>
  <si>
    <t>DTC-ENG - GERÊNCIA DE ENGENHARIA E IMPLANTAÇÃO</t>
  </si>
  <si>
    <t xml:space="preserve">R / 32    </t>
  </si>
  <si>
    <t xml:space="preserve">R / 39    </t>
  </si>
  <si>
    <t>ADIC FERIAS 1/3...FE</t>
  </si>
  <si>
    <t>FOLHA DE PAGAMENTO - COMPANHIA CELG DE PARTICIPAÇÕES - JULHO/2023</t>
  </si>
  <si>
    <t>RAFAEL DA SILVA PIMENTEL</t>
  </si>
  <si>
    <t xml:space="preserve">R / 10    </t>
  </si>
  <si>
    <t>CELGM/VIVACOM DEP ES</t>
  </si>
  <si>
    <t>CELGMED/VIVACOM C-E</t>
  </si>
  <si>
    <t>CELGMED/VIVACOM PARC</t>
  </si>
  <si>
    <t>DEV AUX PAT EMP CID</t>
  </si>
  <si>
    <t>DIF DESC AUX OPER/CO</t>
  </si>
  <si>
    <t>INSS DESC FERIAS I</t>
  </si>
  <si>
    <t>VPRI-FIN - GER. FINANCEIRA</t>
  </si>
  <si>
    <t>VPRI-PRGE - PROCURADORIA GERAL CELGPAR</t>
  </si>
  <si>
    <t>VPRI-REG - GER. DE REGULACAO E NOVOS NEGOCIOS</t>
  </si>
  <si>
    <t>AUX PAT EMP CIDADA</t>
  </si>
  <si>
    <t>DIF AUXILIO OPERADOR</t>
  </si>
  <si>
    <t>GRAT FUNCAO.......AD</t>
  </si>
  <si>
    <t>GRAT FUNCAO.......FE</t>
  </si>
  <si>
    <t>GRAT FUNCAO...... AB</t>
  </si>
  <si>
    <t>MED OUT PROV AB PEC</t>
  </si>
  <si>
    <t>DEV INSS DESC FERIAS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</si>
</sst>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;\-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24" fillId="33" borderId="10" xfId="0" applyFont="1" applyFill="1" applyBorder="1" applyAlignment="1">
      <alignment horizontal="center" vertical="center"/>
    </xf>
    <xf numFmtId="0" fontId="24" fillId="14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6" fillId="9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43" fontId="0" fillId="0" borderId="10" xfId="60" applyFont="1" applyBorder="1" applyAlignment="1">
      <alignment/>
    </xf>
    <xf numFmtId="43" fontId="0" fillId="0" borderId="0" xfId="0" applyNumberFormat="1" applyAlignment="1">
      <alignment/>
    </xf>
    <xf numFmtId="0" fontId="30" fillId="0" borderId="10" xfId="0" applyFont="1" applyBorder="1" applyAlignment="1">
      <alignment/>
    </xf>
    <xf numFmtId="0" fontId="30" fillId="34" borderId="10" xfId="0" applyFont="1" applyFill="1" applyBorder="1" applyAlignment="1">
      <alignment/>
    </xf>
    <xf numFmtId="43" fontId="36" fillId="0" borderId="10" xfId="0" applyNumberFormat="1" applyFont="1" applyBorder="1" applyAlignment="1">
      <alignment/>
    </xf>
    <xf numFmtId="43" fontId="0" fillId="0" borderId="0" xfId="60" applyFont="1" applyAlignment="1">
      <alignment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43" fontId="36" fillId="0" borderId="10" xfId="6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numFmt numFmtId="43" formatCode="_-* #,##0.00_-;\-* #,##0.00_-;_-* &quot;-&quot;??_-;_-@_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171450</xdr:rowOff>
    </xdr:from>
    <xdr:to>
      <xdr:col>1</xdr:col>
      <xdr:colOff>466725</xdr:colOff>
      <xdr:row>6</xdr:row>
      <xdr:rowOff>19050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61950"/>
          <a:ext cx="37052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NOME       ">
      <sharedItems containsMixedTypes="0"/>
    </cacheField>
    <cacheField name="MAT        ">
      <sharedItems containsSemiMixedTypes="0" containsString="0" containsMixedTypes="0" containsNumber="1" containsInteger="1"/>
    </cacheField>
    <cacheField name="CARGO      ">
      <sharedItems containsMixedTypes="0" count="12">
        <s v="ANALISTA DE GESTAO"/>
        <s v="ANALISTA TECNICO"/>
        <s v="ASSESSOR DE GABINETE"/>
        <s v="ASSESSOR ESPECIAL"/>
        <s v="ASSISTENTE DE GESTAO"/>
        <s v="ASSISTENTE DE OPERAÇÕES"/>
        <s v="CONSELHEIRO DE ADMINISTRAÇÃO"/>
        <s v="CONSELHEIRO FISCAL"/>
        <s v="DIRETOR"/>
        <s v="ESTAGIARIO "/>
        <s v="MEMBRO DO COMITE DE AUDITORIA ESTATUTARIO"/>
        <s v="TECNICO EM OPERAÇÕES"/>
      </sharedItems>
    </cacheField>
    <cacheField name="FUN??O     ">
      <sharedItems containsMixedTypes="0"/>
    </cacheField>
    <cacheField name="PROVENTOS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C16" firstHeaderRow="0" firstDataRow="1" firstDataCol="1"/>
  <pivotFields count="5">
    <pivotField dataField="1" showAll="0"/>
    <pivotField showAll="0" defaultSubtota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dataField="1" showAll="0" numFmtId="43"/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Contagem de NOME       " fld="0" subtotal="count" baseField="0" baseItem="0"/>
    <dataField name="Soma de PROVENTOS" fld="4" baseField="0" baseItem="0" numFmtId="43"/>
  </dataFields>
  <formats count="1">
    <format dxfId="0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R221"/>
  <sheetViews>
    <sheetView tabSelected="1" zoomScalePageLayoutView="0" workbookViewId="0" topLeftCell="A1">
      <pane xSplit="2" ySplit="10" topLeftCell="G14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44" sqref="A144"/>
    </sheetView>
  </sheetViews>
  <sheetFormatPr defaultColWidth="9.140625" defaultRowHeight="15"/>
  <cols>
    <col min="1" max="1" width="49.7109375" style="0" bestFit="1" customWidth="1"/>
    <col min="2" max="2" width="8.57421875" style="0" bestFit="1" customWidth="1"/>
    <col min="3" max="3" width="32.28125" style="0" customWidth="1"/>
    <col min="4" max="4" width="46.28125" style="0" bestFit="1" customWidth="1"/>
    <col min="5" max="5" width="21.57421875" style="0" bestFit="1" customWidth="1"/>
    <col min="6" max="7" width="12.8515625" style="0" bestFit="1" customWidth="1"/>
    <col min="8" max="8" width="52.28125" style="0" bestFit="1" customWidth="1"/>
    <col min="9" max="9" width="13.28125" style="0" customWidth="1"/>
    <col min="10" max="10" width="21.7109375" style="0" hidden="1" customWidth="1"/>
    <col min="11" max="11" width="24.00390625" style="0" hidden="1" customWidth="1"/>
    <col min="12" max="12" width="10.57421875" style="0" hidden="1" customWidth="1"/>
    <col min="13" max="13" width="22.8515625" style="0" hidden="1" customWidth="1"/>
    <col min="14" max="14" width="22.421875" style="0" hidden="1" customWidth="1"/>
    <col min="15" max="15" width="19.00390625" style="0" hidden="1" customWidth="1"/>
    <col min="16" max="16" width="22.421875" style="0" hidden="1" customWidth="1"/>
    <col min="17" max="17" width="21.140625" style="0" hidden="1" customWidth="1"/>
    <col min="18" max="18" width="23.28125" style="0" hidden="1" customWidth="1"/>
    <col min="19" max="19" width="19.00390625" style="0" hidden="1" customWidth="1"/>
    <col min="20" max="20" width="23.57421875" style="0" hidden="1" customWidth="1"/>
    <col min="21" max="21" width="23.140625" style="0" hidden="1" customWidth="1"/>
    <col min="22" max="22" width="12.7109375" style="0" hidden="1" customWidth="1"/>
    <col min="23" max="23" width="16.00390625" style="0" hidden="1" customWidth="1"/>
    <col min="24" max="24" width="22.57421875" style="0" hidden="1" customWidth="1"/>
    <col min="25" max="25" width="11.57421875" style="0" customWidth="1"/>
    <col min="26" max="26" width="19.8515625" style="0" hidden="1" customWidth="1"/>
    <col min="27" max="27" width="18.28125" style="0" hidden="1" customWidth="1"/>
    <col min="28" max="28" width="16.28125" style="0" hidden="1" customWidth="1"/>
    <col min="29" max="29" width="20.140625" style="0" hidden="1" customWidth="1"/>
    <col min="30" max="30" width="19.421875" style="0" hidden="1" customWidth="1"/>
    <col min="31" max="31" width="18.28125" style="0" hidden="1" customWidth="1"/>
    <col min="32" max="32" width="11.57421875" style="0" customWidth="1"/>
    <col min="33" max="33" width="21.8515625" style="0" hidden="1" customWidth="1"/>
    <col min="34" max="34" width="20.421875" style="0" hidden="1" customWidth="1"/>
    <col min="35" max="35" width="19.57421875" style="0" hidden="1" customWidth="1"/>
    <col min="36" max="36" width="23.8515625" style="0" hidden="1" customWidth="1"/>
    <col min="37" max="37" width="20.7109375" style="0" hidden="1" customWidth="1"/>
    <col min="38" max="38" width="19.140625" style="0" hidden="1" customWidth="1"/>
    <col min="39" max="39" width="19.00390625" style="0" hidden="1" customWidth="1"/>
    <col min="40" max="40" width="22.421875" style="0" hidden="1" customWidth="1"/>
    <col min="41" max="41" width="22.28125" style="0" hidden="1" customWidth="1"/>
    <col min="42" max="42" width="11.57421875" style="0" customWidth="1"/>
    <col min="43" max="43" width="23.140625" style="0" hidden="1" customWidth="1"/>
    <col min="44" max="44" width="21.421875" style="0" hidden="1" customWidth="1"/>
    <col min="45" max="45" width="20.7109375" style="0" hidden="1" customWidth="1"/>
    <col min="46" max="46" width="20.8515625" style="0" hidden="1" customWidth="1"/>
    <col min="47" max="48" width="20.28125" style="0" hidden="1" customWidth="1"/>
    <col min="49" max="49" width="21.7109375" style="0" hidden="1" customWidth="1"/>
    <col min="50" max="50" width="22.00390625" style="0" hidden="1" customWidth="1"/>
    <col min="51" max="51" width="22.8515625" style="0" hidden="1" customWidth="1"/>
    <col min="52" max="52" width="21.00390625" style="0" hidden="1" customWidth="1"/>
    <col min="53" max="53" width="18.7109375" style="0" hidden="1" customWidth="1"/>
    <col min="54" max="54" width="20.140625" style="0" hidden="1" customWidth="1"/>
    <col min="55" max="55" width="19.421875" style="0" customWidth="1"/>
    <col min="56" max="56" width="23.421875" style="0" hidden="1" customWidth="1"/>
    <col min="57" max="57" width="19.421875" style="0" hidden="1" customWidth="1"/>
    <col min="58" max="60" width="21.140625" style="0" hidden="1" customWidth="1"/>
    <col min="61" max="61" width="21.8515625" style="0" hidden="1" customWidth="1"/>
    <col min="62" max="62" width="21.57421875" style="0" hidden="1" customWidth="1"/>
    <col min="63" max="63" width="20.140625" style="0" hidden="1" customWidth="1"/>
    <col min="64" max="64" width="19.28125" style="0" customWidth="1"/>
    <col min="65" max="65" width="19.28125" style="0" hidden="1" customWidth="1"/>
    <col min="66" max="66" width="13.28125" style="0" bestFit="1" customWidth="1"/>
    <col min="67" max="67" width="14.421875" style="0" customWidth="1"/>
    <col min="68" max="68" width="14.421875" style="0" hidden="1" customWidth="1"/>
    <col min="69" max="69" width="24.421875" style="0" hidden="1" customWidth="1"/>
    <col min="70" max="70" width="23.7109375" style="0" hidden="1" customWidth="1"/>
    <col min="71" max="71" width="23.00390625" style="0" hidden="1" customWidth="1"/>
    <col min="72" max="72" width="25.140625" style="0" hidden="1" customWidth="1"/>
    <col min="73" max="73" width="24.8515625" style="0" hidden="1" customWidth="1"/>
    <col min="74" max="74" width="22.421875" style="0" hidden="1" customWidth="1"/>
    <col min="75" max="75" width="22.57421875" style="0" hidden="1" customWidth="1"/>
    <col min="76" max="76" width="24.421875" style="0" hidden="1" customWidth="1"/>
    <col min="77" max="77" width="20.28125" style="0" hidden="1" customWidth="1"/>
    <col min="78" max="78" width="16.28125" style="0" hidden="1" customWidth="1"/>
    <col min="79" max="79" width="22.140625" style="0" hidden="1" customWidth="1"/>
    <col min="80" max="80" width="23.00390625" style="0" hidden="1" customWidth="1"/>
    <col min="81" max="81" width="21.7109375" style="0" hidden="1" customWidth="1"/>
    <col min="82" max="82" width="20.8515625" style="0" hidden="1" customWidth="1"/>
    <col min="83" max="83" width="17.421875" style="0" hidden="1" customWidth="1"/>
    <col min="84" max="84" width="22.00390625" style="0" hidden="1" customWidth="1"/>
    <col min="85" max="85" width="21.8515625" style="0" hidden="1" customWidth="1"/>
    <col min="86" max="86" width="18.57421875" style="0" hidden="1" customWidth="1"/>
    <col min="87" max="87" width="18.140625" style="0" hidden="1" customWidth="1"/>
    <col min="88" max="88" width="21.421875" style="0" hidden="1" customWidth="1"/>
    <col min="89" max="89" width="13.7109375" style="0" hidden="1" customWidth="1"/>
    <col min="90" max="90" width="20.140625" style="0" hidden="1" customWidth="1"/>
    <col min="91" max="91" width="21.00390625" style="0" hidden="1" customWidth="1"/>
    <col min="92" max="92" width="12.28125" style="0" hidden="1" customWidth="1"/>
    <col min="93" max="93" width="17.57421875" style="0" hidden="1" customWidth="1"/>
    <col min="94" max="94" width="21.421875" style="0" hidden="1" customWidth="1"/>
    <col min="95" max="95" width="22.140625" style="0" hidden="1" customWidth="1"/>
    <col min="96" max="96" width="13.28125" style="0" bestFit="1" customWidth="1"/>
  </cols>
  <sheetData>
    <row r="3" ht="21">
      <c r="C3" s="4" t="s">
        <v>333</v>
      </c>
    </row>
    <row r="4" ht="21">
      <c r="C4" s="5"/>
    </row>
    <row r="5" ht="21">
      <c r="C5" s="4" t="s">
        <v>210</v>
      </c>
    </row>
    <row r="6" ht="21">
      <c r="C6" s="5" t="s">
        <v>211</v>
      </c>
    </row>
    <row r="7" ht="21">
      <c r="C7" s="5" t="s">
        <v>212</v>
      </c>
    </row>
    <row r="8" ht="21">
      <c r="C8" s="5" t="s">
        <v>283</v>
      </c>
    </row>
    <row r="9" ht="21">
      <c r="C9" s="5"/>
    </row>
    <row r="10" spans="1:96" ht="15">
      <c r="A10" s="6" t="s">
        <v>1</v>
      </c>
      <c r="B10" s="6" t="s">
        <v>0</v>
      </c>
      <c r="C10" s="6" t="s">
        <v>2</v>
      </c>
      <c r="D10" s="6" t="s">
        <v>3</v>
      </c>
      <c r="E10" s="6" t="s">
        <v>213</v>
      </c>
      <c r="F10" s="6" t="s">
        <v>220</v>
      </c>
      <c r="G10" s="6" t="s">
        <v>221</v>
      </c>
      <c r="H10" s="6" t="s">
        <v>4</v>
      </c>
      <c r="I10" s="1" t="s">
        <v>201</v>
      </c>
      <c r="J10" s="2" t="s">
        <v>121</v>
      </c>
      <c r="K10" s="2" t="s">
        <v>8</v>
      </c>
      <c r="L10" s="2" t="s">
        <v>265</v>
      </c>
      <c r="M10" s="2" t="s">
        <v>351</v>
      </c>
      <c r="N10" s="2" t="s">
        <v>77</v>
      </c>
      <c r="O10" s="2" t="s">
        <v>79</v>
      </c>
      <c r="P10" s="2" t="s">
        <v>303</v>
      </c>
      <c r="Q10" s="2" t="s">
        <v>27</v>
      </c>
      <c r="R10" s="2" t="s">
        <v>19</v>
      </c>
      <c r="S10" s="2" t="s">
        <v>78</v>
      </c>
      <c r="T10" s="2" t="s">
        <v>270</v>
      </c>
      <c r="U10" s="2" t="s">
        <v>51</v>
      </c>
      <c r="V10" s="2" t="s">
        <v>69</v>
      </c>
      <c r="W10" s="2" t="s">
        <v>304</v>
      </c>
      <c r="X10" s="2" t="s">
        <v>7</v>
      </c>
      <c r="Y10" s="1" t="s">
        <v>202</v>
      </c>
      <c r="Z10" s="2" t="s">
        <v>120</v>
      </c>
      <c r="AA10" s="2" t="s">
        <v>301</v>
      </c>
      <c r="AB10" s="2" t="s">
        <v>322</v>
      </c>
      <c r="AC10" s="2" t="s">
        <v>302</v>
      </c>
      <c r="AD10" s="2" t="s">
        <v>323</v>
      </c>
      <c r="AE10" s="2" t="s">
        <v>324</v>
      </c>
      <c r="AF10" s="3" t="s">
        <v>203</v>
      </c>
      <c r="AG10" s="2" t="s">
        <v>271</v>
      </c>
      <c r="AH10" s="2" t="s">
        <v>272</v>
      </c>
      <c r="AI10" s="2" t="s">
        <v>161</v>
      </c>
      <c r="AJ10" s="2" t="s">
        <v>260</v>
      </c>
      <c r="AK10" s="2" t="s">
        <v>345</v>
      </c>
      <c r="AL10" s="2" t="s">
        <v>34</v>
      </c>
      <c r="AM10" s="2" t="s">
        <v>20</v>
      </c>
      <c r="AN10" s="2" t="s">
        <v>23</v>
      </c>
      <c r="AO10" s="2" t="s">
        <v>346</v>
      </c>
      <c r="AP10" s="3" t="s">
        <v>204</v>
      </c>
      <c r="AQ10" s="2" t="s">
        <v>332</v>
      </c>
      <c r="AR10" s="2" t="s">
        <v>319</v>
      </c>
      <c r="AS10" s="2" t="s">
        <v>287</v>
      </c>
      <c r="AT10" s="2" t="s">
        <v>347</v>
      </c>
      <c r="AU10" s="2" t="s">
        <v>348</v>
      </c>
      <c r="AV10" s="2" t="s">
        <v>294</v>
      </c>
      <c r="AW10" s="2" t="s">
        <v>320</v>
      </c>
      <c r="AX10" s="2" t="s">
        <v>92</v>
      </c>
      <c r="AY10" s="2" t="s">
        <v>91</v>
      </c>
      <c r="AZ10" s="2" t="s">
        <v>90</v>
      </c>
      <c r="BA10" s="2" t="s">
        <v>89</v>
      </c>
      <c r="BB10" s="2" t="s">
        <v>321</v>
      </c>
      <c r="BC10" s="1" t="s">
        <v>205</v>
      </c>
      <c r="BD10" s="2" t="s">
        <v>296</v>
      </c>
      <c r="BE10" s="2" t="s">
        <v>151</v>
      </c>
      <c r="BF10" s="2" t="s">
        <v>317</v>
      </c>
      <c r="BG10" s="2" t="s">
        <v>349</v>
      </c>
      <c r="BH10" s="2" t="s">
        <v>152</v>
      </c>
      <c r="BI10" s="2" t="s">
        <v>350</v>
      </c>
      <c r="BJ10" s="2" t="s">
        <v>318</v>
      </c>
      <c r="BK10" s="2" t="s">
        <v>150</v>
      </c>
      <c r="BL10" s="1" t="s">
        <v>206</v>
      </c>
      <c r="BM10" s="2" t="s">
        <v>295</v>
      </c>
      <c r="BN10" s="1" t="s">
        <v>207</v>
      </c>
      <c r="BO10" s="1" t="s">
        <v>208</v>
      </c>
      <c r="BP10" s="2" t="s">
        <v>188</v>
      </c>
      <c r="BQ10" s="2" t="s">
        <v>193</v>
      </c>
      <c r="BR10" s="2" t="s">
        <v>336</v>
      </c>
      <c r="BS10" s="2" t="s">
        <v>337</v>
      </c>
      <c r="BT10" s="2" t="s">
        <v>192</v>
      </c>
      <c r="BU10" s="2" t="s">
        <v>338</v>
      </c>
      <c r="BV10" s="2" t="s">
        <v>191</v>
      </c>
      <c r="BW10" s="2" t="s">
        <v>195</v>
      </c>
      <c r="BX10" s="2" t="s">
        <v>264</v>
      </c>
      <c r="BY10" s="2" t="s">
        <v>196</v>
      </c>
      <c r="BZ10" s="2" t="s">
        <v>199</v>
      </c>
      <c r="CA10" s="2" t="s">
        <v>190</v>
      </c>
      <c r="CB10" s="2" t="s">
        <v>261</v>
      </c>
      <c r="CC10" s="2" t="s">
        <v>273</v>
      </c>
      <c r="CD10" s="2" t="s">
        <v>339</v>
      </c>
      <c r="CE10" s="2" t="s">
        <v>316</v>
      </c>
      <c r="CF10" s="2" t="s">
        <v>340</v>
      </c>
      <c r="CG10" s="2" t="s">
        <v>282</v>
      </c>
      <c r="CH10" s="2" t="s">
        <v>274</v>
      </c>
      <c r="CI10" s="2" t="s">
        <v>197</v>
      </c>
      <c r="CJ10" s="2" t="s">
        <v>300</v>
      </c>
      <c r="CK10" s="2" t="s">
        <v>262</v>
      </c>
      <c r="CL10" s="2" t="s">
        <v>187</v>
      </c>
      <c r="CM10" s="2" t="s">
        <v>198</v>
      </c>
      <c r="CN10" s="2" t="s">
        <v>263</v>
      </c>
      <c r="CO10" s="2" t="s">
        <v>341</v>
      </c>
      <c r="CP10" s="2" t="s">
        <v>194</v>
      </c>
      <c r="CQ10" s="2" t="s">
        <v>189</v>
      </c>
      <c r="CR10" s="1" t="s">
        <v>209</v>
      </c>
    </row>
    <row r="11" spans="1:96" ht="15">
      <c r="A11" s="8" t="s">
        <v>159</v>
      </c>
      <c r="B11" s="8">
        <v>10005</v>
      </c>
      <c r="C11" s="8" t="s">
        <v>157</v>
      </c>
      <c r="D11" s="8" t="s">
        <v>160</v>
      </c>
      <c r="E11" s="7" t="s">
        <v>214</v>
      </c>
      <c r="F11" s="8" t="s">
        <v>222</v>
      </c>
      <c r="G11" s="8" t="s">
        <v>223</v>
      </c>
      <c r="H11" s="8" t="s">
        <v>41</v>
      </c>
      <c r="I11" s="9">
        <f aca="true" t="shared" si="0" ref="I11:I42">SUM(J11:X11)</f>
        <v>17231.660000000003</v>
      </c>
      <c r="J11" s="9">
        <v>3976.54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4881.59</v>
      </c>
      <c r="U11" s="9">
        <v>0</v>
      </c>
      <c r="V11" s="9">
        <v>8373.53</v>
      </c>
      <c r="W11" s="9">
        <v>0</v>
      </c>
      <c r="X11" s="9">
        <v>0</v>
      </c>
      <c r="Y11" s="9">
        <f>SUM(Z11:AE11)</f>
        <v>5629</v>
      </c>
      <c r="Z11" s="9">
        <v>0</v>
      </c>
      <c r="AA11" s="9">
        <v>804.14</v>
      </c>
      <c r="AB11" s="9">
        <v>0</v>
      </c>
      <c r="AC11" s="9">
        <v>0</v>
      </c>
      <c r="AD11" s="9">
        <v>4824.86</v>
      </c>
      <c r="AE11" s="9">
        <v>0</v>
      </c>
      <c r="AF11" s="9">
        <f aca="true" t="shared" si="1" ref="AF11:AF73">SUM(AG11:AO11)</f>
        <v>3645.1099999999997</v>
      </c>
      <c r="AG11" s="9">
        <v>0</v>
      </c>
      <c r="AH11" s="9">
        <v>0</v>
      </c>
      <c r="AI11" s="9">
        <v>1570.53</v>
      </c>
      <c r="AJ11" s="9">
        <v>0</v>
      </c>
      <c r="AK11" s="9">
        <v>0</v>
      </c>
      <c r="AL11" s="9">
        <v>0</v>
      </c>
      <c r="AM11" s="9">
        <v>700.9</v>
      </c>
      <c r="AN11" s="9">
        <v>1373.68</v>
      </c>
      <c r="AO11" s="9">
        <v>0</v>
      </c>
      <c r="AP11" s="9">
        <f aca="true" t="shared" si="2" ref="AP11:AP42">SUM(AQ11:BB11)</f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f aca="true" t="shared" si="3" ref="BC11:BC42">SUM(BD11:BK11)</f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f>SUM(BM11)</f>
        <v>0</v>
      </c>
      <c r="BM11" s="9">
        <v>0</v>
      </c>
      <c r="BN11" s="9">
        <f aca="true" t="shared" si="4" ref="BN11:BN42">BL11+BC11+AP11+AF11+Y11+I11</f>
        <v>26505.770000000004</v>
      </c>
      <c r="BO11" s="9">
        <f aca="true" t="shared" si="5" ref="BO11:BO42">SUM(BP11:CQ11)</f>
        <v>9876.070000000002</v>
      </c>
      <c r="BP11" s="9">
        <v>0</v>
      </c>
      <c r="BQ11" s="9">
        <v>0</v>
      </c>
      <c r="BR11" s="9">
        <v>351.7</v>
      </c>
      <c r="BS11" s="9">
        <v>35.38</v>
      </c>
      <c r="BT11" s="9">
        <v>1158.73</v>
      </c>
      <c r="BU11" s="9">
        <v>0</v>
      </c>
      <c r="BV11" s="9">
        <v>1249.43</v>
      </c>
      <c r="BW11" s="9">
        <v>0</v>
      </c>
      <c r="BX11" s="9">
        <v>0</v>
      </c>
      <c r="BY11" s="9">
        <v>83.73</v>
      </c>
      <c r="BZ11" s="9">
        <v>0</v>
      </c>
      <c r="CA11" s="9">
        <v>132.55</v>
      </c>
      <c r="CB11" s="9">
        <v>0</v>
      </c>
      <c r="CC11" s="9">
        <v>0</v>
      </c>
      <c r="CD11" s="9">
        <v>0</v>
      </c>
      <c r="CE11" s="9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5954.42</v>
      </c>
      <c r="CM11" s="9">
        <v>0</v>
      </c>
      <c r="CN11" s="9">
        <v>876.95</v>
      </c>
      <c r="CO11" s="9">
        <v>0</v>
      </c>
      <c r="CP11" s="9">
        <v>0</v>
      </c>
      <c r="CQ11" s="9">
        <v>33.18</v>
      </c>
      <c r="CR11" s="9">
        <f aca="true" t="shared" si="6" ref="CR11:CR42">BN11-BO11</f>
        <v>16629.700000000004</v>
      </c>
    </row>
    <row r="12" spans="1:96" ht="15">
      <c r="A12" s="8" t="s">
        <v>162</v>
      </c>
      <c r="B12" s="8">
        <v>10017</v>
      </c>
      <c r="C12" s="8" t="s">
        <v>157</v>
      </c>
      <c r="D12" s="8" t="s">
        <v>160</v>
      </c>
      <c r="E12" s="7" t="s">
        <v>214</v>
      </c>
      <c r="F12" s="8" t="s">
        <v>224</v>
      </c>
      <c r="G12" s="8" t="s">
        <v>223</v>
      </c>
      <c r="H12" s="8" t="s">
        <v>41</v>
      </c>
      <c r="I12" s="9">
        <f t="shared" si="0"/>
        <v>15105.47</v>
      </c>
      <c r="J12" s="9">
        <v>3485.88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2911.11</v>
      </c>
      <c r="U12" s="9">
        <v>0</v>
      </c>
      <c r="V12" s="9">
        <v>8708.48</v>
      </c>
      <c r="W12" s="9">
        <v>0</v>
      </c>
      <c r="X12" s="9">
        <v>0</v>
      </c>
      <c r="Y12" s="9">
        <f aca="true" t="shared" si="7" ref="Y12:Y74">SUM(Z12:AE12)</f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f t="shared" si="1"/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f t="shared" si="2"/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f t="shared" si="3"/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f aca="true" t="shared" si="8" ref="BL12:BL74">SUM(BM12)</f>
        <v>0</v>
      </c>
      <c r="BM12" s="9">
        <v>0</v>
      </c>
      <c r="BN12" s="9">
        <f t="shared" si="4"/>
        <v>15105.47</v>
      </c>
      <c r="BO12" s="9">
        <f t="shared" si="5"/>
        <v>8225.9</v>
      </c>
      <c r="BP12" s="9">
        <v>0</v>
      </c>
      <c r="BQ12" s="9">
        <v>157.9</v>
      </c>
      <c r="BR12" s="9">
        <v>1042.78</v>
      </c>
      <c r="BS12" s="9">
        <v>648.3</v>
      </c>
      <c r="BT12" s="9">
        <v>1158.73</v>
      </c>
      <c r="BU12" s="9">
        <v>0</v>
      </c>
      <c r="BV12" s="9">
        <v>1285.45</v>
      </c>
      <c r="BW12" s="9">
        <v>0</v>
      </c>
      <c r="BX12" s="9">
        <v>0</v>
      </c>
      <c r="BY12" s="9">
        <v>87.08</v>
      </c>
      <c r="BZ12" s="9">
        <v>0</v>
      </c>
      <c r="CA12" s="9">
        <v>116.2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2819.33</v>
      </c>
      <c r="CM12" s="9">
        <v>0</v>
      </c>
      <c r="CN12" s="9">
        <v>876.95</v>
      </c>
      <c r="CO12" s="9">
        <v>0</v>
      </c>
      <c r="CP12" s="9">
        <v>0</v>
      </c>
      <c r="CQ12" s="9">
        <v>33.18</v>
      </c>
      <c r="CR12" s="9">
        <f t="shared" si="6"/>
        <v>6879.57</v>
      </c>
    </row>
    <row r="13" spans="1:96" ht="15">
      <c r="A13" s="8" t="s">
        <v>82</v>
      </c>
      <c r="B13" s="8">
        <v>10030</v>
      </c>
      <c r="C13" s="8" t="s">
        <v>67</v>
      </c>
      <c r="D13" s="8" t="s">
        <v>83</v>
      </c>
      <c r="E13" s="7" t="s">
        <v>215</v>
      </c>
      <c r="F13" s="8" t="s">
        <v>226</v>
      </c>
      <c r="G13" s="8" t="s">
        <v>223</v>
      </c>
      <c r="H13" s="8" t="s">
        <v>35</v>
      </c>
      <c r="I13" s="9">
        <f t="shared" si="0"/>
        <v>37826.88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3506</v>
      </c>
      <c r="R13" s="9">
        <v>0</v>
      </c>
      <c r="S13" s="9">
        <v>0</v>
      </c>
      <c r="T13" s="9">
        <v>21430.21</v>
      </c>
      <c r="U13" s="9">
        <v>0</v>
      </c>
      <c r="V13" s="9">
        <v>12890.67</v>
      </c>
      <c r="W13" s="9">
        <v>0</v>
      </c>
      <c r="X13" s="9">
        <v>0</v>
      </c>
      <c r="Y13" s="9">
        <f t="shared" si="7"/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f t="shared" si="1"/>
        <v>1148.54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486.52</v>
      </c>
      <c r="AM13" s="9">
        <v>662.02</v>
      </c>
      <c r="AN13" s="9">
        <v>0</v>
      </c>
      <c r="AO13" s="9">
        <v>0</v>
      </c>
      <c r="AP13" s="9">
        <f t="shared" si="2"/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f t="shared" si="3"/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f t="shared" si="8"/>
        <v>0</v>
      </c>
      <c r="BM13" s="9">
        <v>0</v>
      </c>
      <c r="BN13" s="9">
        <f t="shared" si="4"/>
        <v>38975.42</v>
      </c>
      <c r="BO13" s="9">
        <f t="shared" si="5"/>
        <v>17343.870000000003</v>
      </c>
      <c r="BP13" s="9">
        <v>0</v>
      </c>
      <c r="BQ13" s="9">
        <v>157.9</v>
      </c>
      <c r="BR13" s="9">
        <v>1340.11</v>
      </c>
      <c r="BS13" s="9">
        <v>115.11</v>
      </c>
      <c r="BT13" s="9">
        <v>1158.64</v>
      </c>
      <c r="BU13" s="9">
        <v>0</v>
      </c>
      <c r="BV13" s="9">
        <v>1549.92</v>
      </c>
      <c r="BW13" s="9">
        <v>1179.27</v>
      </c>
      <c r="BX13" s="9">
        <v>0</v>
      </c>
      <c r="BY13" s="9">
        <v>0</v>
      </c>
      <c r="BZ13" s="9">
        <v>0</v>
      </c>
      <c r="CA13" s="9">
        <v>343.21</v>
      </c>
      <c r="CB13" s="9">
        <v>0</v>
      </c>
      <c r="CC13" s="9">
        <v>0</v>
      </c>
      <c r="CD13" s="9">
        <v>0</v>
      </c>
      <c r="CE13" s="9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8741.58</v>
      </c>
      <c r="CM13" s="9">
        <v>0</v>
      </c>
      <c r="CN13" s="9">
        <v>876.95</v>
      </c>
      <c r="CO13" s="9">
        <v>0</v>
      </c>
      <c r="CP13" s="9">
        <v>1848</v>
      </c>
      <c r="CQ13" s="9">
        <v>33.18</v>
      </c>
      <c r="CR13" s="9">
        <f t="shared" si="6"/>
        <v>21631.549999999996</v>
      </c>
    </row>
    <row r="14" spans="1:96" ht="15">
      <c r="A14" s="8" t="s">
        <v>163</v>
      </c>
      <c r="B14" s="8">
        <v>10042</v>
      </c>
      <c r="C14" s="8" t="s">
        <v>157</v>
      </c>
      <c r="D14" s="8" t="s">
        <v>160</v>
      </c>
      <c r="E14" s="7" t="s">
        <v>214</v>
      </c>
      <c r="F14" s="8" t="s">
        <v>224</v>
      </c>
      <c r="G14" s="8" t="s">
        <v>223</v>
      </c>
      <c r="H14" s="8" t="s">
        <v>41</v>
      </c>
      <c r="I14" s="9">
        <f t="shared" si="0"/>
        <v>14694</v>
      </c>
      <c r="J14" s="9">
        <v>0</v>
      </c>
      <c r="K14" s="9">
        <v>0</v>
      </c>
      <c r="L14" s="9">
        <v>0</v>
      </c>
      <c r="M14" s="9">
        <v>287.23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5698.29</v>
      </c>
      <c r="U14" s="9">
        <v>0</v>
      </c>
      <c r="V14" s="9">
        <v>8708.48</v>
      </c>
      <c r="W14" s="9">
        <v>0</v>
      </c>
      <c r="X14" s="9">
        <v>0</v>
      </c>
      <c r="Y14" s="9">
        <f t="shared" si="7"/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f t="shared" si="1"/>
        <v>4149.16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1401.8</v>
      </c>
      <c r="AN14" s="9">
        <v>2747.36</v>
      </c>
      <c r="AO14" s="9">
        <v>0</v>
      </c>
      <c r="AP14" s="9">
        <f t="shared" si="2"/>
        <v>3201.51</v>
      </c>
      <c r="AQ14" s="9">
        <v>800.38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949.72</v>
      </c>
      <c r="AY14" s="9">
        <v>0</v>
      </c>
      <c r="AZ14" s="9">
        <v>0</v>
      </c>
      <c r="BA14" s="9">
        <v>1451.41</v>
      </c>
      <c r="BB14" s="9">
        <v>0</v>
      </c>
      <c r="BC14" s="9">
        <f t="shared" si="3"/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f t="shared" si="8"/>
        <v>0</v>
      </c>
      <c r="BM14" s="9">
        <v>0</v>
      </c>
      <c r="BN14" s="9">
        <f t="shared" si="4"/>
        <v>22044.67</v>
      </c>
      <c r="BO14" s="9">
        <f t="shared" si="5"/>
        <v>11210.249999999998</v>
      </c>
      <c r="BP14" s="9">
        <v>0</v>
      </c>
      <c r="BQ14" s="9">
        <v>157.9</v>
      </c>
      <c r="BR14" s="9">
        <v>1154.26</v>
      </c>
      <c r="BS14" s="9">
        <v>134.16</v>
      </c>
      <c r="BT14" s="9">
        <v>1158.8</v>
      </c>
      <c r="BU14" s="9">
        <v>0</v>
      </c>
      <c r="BV14" s="9">
        <v>1417.59</v>
      </c>
      <c r="BW14" s="9">
        <v>0</v>
      </c>
      <c r="BX14" s="9">
        <v>0</v>
      </c>
      <c r="BY14" s="9">
        <v>87.08</v>
      </c>
      <c r="BZ14" s="9">
        <v>0</v>
      </c>
      <c r="CA14" s="9">
        <v>144.07</v>
      </c>
      <c r="CB14" s="9">
        <v>0</v>
      </c>
      <c r="CC14" s="9">
        <v>0</v>
      </c>
      <c r="CD14" s="9">
        <v>0</v>
      </c>
      <c r="CE14" s="9">
        <v>0</v>
      </c>
      <c r="CF14" s="9">
        <v>0</v>
      </c>
      <c r="CG14" s="9">
        <v>0</v>
      </c>
      <c r="CH14" s="9">
        <v>0</v>
      </c>
      <c r="CI14" s="9">
        <v>2401.13</v>
      </c>
      <c r="CJ14" s="9">
        <v>0</v>
      </c>
      <c r="CK14" s="9">
        <v>287.23</v>
      </c>
      <c r="CL14" s="9">
        <v>3291.16</v>
      </c>
      <c r="CM14" s="9">
        <v>66.74</v>
      </c>
      <c r="CN14" s="9">
        <v>589.72</v>
      </c>
      <c r="CO14" s="9">
        <v>287.23</v>
      </c>
      <c r="CP14" s="9">
        <v>0</v>
      </c>
      <c r="CQ14" s="9">
        <v>33.18</v>
      </c>
      <c r="CR14" s="9">
        <f t="shared" si="6"/>
        <v>10834.42</v>
      </c>
    </row>
    <row r="15" spans="1:96" ht="15">
      <c r="A15" s="8" t="s">
        <v>164</v>
      </c>
      <c r="B15" s="8">
        <v>10054</v>
      </c>
      <c r="C15" s="8" t="s">
        <v>157</v>
      </c>
      <c r="D15" s="8" t="s">
        <v>160</v>
      </c>
      <c r="E15" s="7" t="s">
        <v>214</v>
      </c>
      <c r="F15" s="8" t="s">
        <v>224</v>
      </c>
      <c r="G15" s="8" t="s">
        <v>223</v>
      </c>
      <c r="H15" s="8" t="s">
        <v>41</v>
      </c>
      <c r="I15" s="9">
        <f t="shared" si="0"/>
        <v>12835.54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4127.06</v>
      </c>
      <c r="U15" s="9">
        <v>0</v>
      </c>
      <c r="V15" s="9">
        <v>8708.48</v>
      </c>
      <c r="W15" s="9">
        <v>0</v>
      </c>
      <c r="X15" s="9">
        <v>0</v>
      </c>
      <c r="Y15" s="9">
        <f t="shared" si="7"/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f t="shared" si="1"/>
        <v>1130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1130</v>
      </c>
      <c r="AN15" s="9">
        <v>0</v>
      </c>
      <c r="AO15" s="9">
        <v>0</v>
      </c>
      <c r="AP15" s="9">
        <f t="shared" si="2"/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f t="shared" si="3"/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f t="shared" si="8"/>
        <v>0</v>
      </c>
      <c r="BM15" s="9">
        <v>0</v>
      </c>
      <c r="BN15" s="9">
        <f t="shared" si="4"/>
        <v>13965.54</v>
      </c>
      <c r="BO15" s="9">
        <f t="shared" si="5"/>
        <v>9059.470000000001</v>
      </c>
      <c r="BP15" s="9">
        <v>0</v>
      </c>
      <c r="BQ15" s="9">
        <v>157.9</v>
      </c>
      <c r="BR15" s="9">
        <v>842.7</v>
      </c>
      <c r="BS15" s="9">
        <v>1746.78</v>
      </c>
      <c r="BT15" s="9">
        <v>1158.8</v>
      </c>
      <c r="BU15" s="9">
        <v>0</v>
      </c>
      <c r="BV15" s="9">
        <v>1417.59</v>
      </c>
      <c r="BW15" s="9">
        <v>0</v>
      </c>
      <c r="BX15" s="9">
        <v>0</v>
      </c>
      <c r="BY15" s="9">
        <v>87.08</v>
      </c>
      <c r="BZ15" s="9">
        <v>0</v>
      </c>
      <c r="CA15" s="9">
        <v>128.36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2610.13</v>
      </c>
      <c r="CM15" s="9">
        <v>0</v>
      </c>
      <c r="CN15" s="9">
        <v>876.95</v>
      </c>
      <c r="CO15" s="9">
        <v>0</v>
      </c>
      <c r="CP15" s="9">
        <v>0</v>
      </c>
      <c r="CQ15" s="9">
        <v>33.18</v>
      </c>
      <c r="CR15" s="9">
        <f t="shared" si="6"/>
        <v>4906.07</v>
      </c>
    </row>
    <row r="16" spans="1:96" ht="15">
      <c r="A16" s="8" t="s">
        <v>122</v>
      </c>
      <c r="B16" s="8">
        <v>10066</v>
      </c>
      <c r="C16" s="8" t="s">
        <v>119</v>
      </c>
      <c r="D16" s="8" t="s">
        <v>123</v>
      </c>
      <c r="E16" s="7" t="s">
        <v>214</v>
      </c>
      <c r="F16" s="8" t="s">
        <v>227</v>
      </c>
      <c r="G16" s="8" t="s">
        <v>223</v>
      </c>
      <c r="H16" s="8" t="s">
        <v>41</v>
      </c>
      <c r="I16" s="9">
        <f t="shared" si="0"/>
        <v>10184.66</v>
      </c>
      <c r="J16" s="9">
        <v>2350.31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1471.15</v>
      </c>
      <c r="U16" s="9">
        <v>0</v>
      </c>
      <c r="V16" s="9">
        <v>6363.2</v>
      </c>
      <c r="W16" s="9">
        <v>0</v>
      </c>
      <c r="X16" s="9">
        <v>0</v>
      </c>
      <c r="Y16" s="9">
        <f t="shared" si="7"/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f t="shared" si="1"/>
        <v>1979.42</v>
      </c>
      <c r="AG16" s="9">
        <v>0</v>
      </c>
      <c r="AH16" s="9">
        <v>0</v>
      </c>
      <c r="AI16" s="9">
        <v>0</v>
      </c>
      <c r="AJ16" s="9">
        <v>989.71</v>
      </c>
      <c r="AK16" s="9">
        <v>0</v>
      </c>
      <c r="AL16" s="9">
        <v>0</v>
      </c>
      <c r="AM16" s="9">
        <v>0</v>
      </c>
      <c r="AN16" s="9">
        <v>0</v>
      </c>
      <c r="AO16" s="9">
        <v>989.71</v>
      </c>
      <c r="AP16" s="9">
        <f t="shared" si="2"/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f t="shared" si="3"/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  <c r="BL16" s="9">
        <f t="shared" si="8"/>
        <v>0</v>
      </c>
      <c r="BM16" s="9">
        <v>0</v>
      </c>
      <c r="BN16" s="9">
        <f t="shared" si="4"/>
        <v>12164.08</v>
      </c>
      <c r="BO16" s="9">
        <f t="shared" si="5"/>
        <v>3629.9900000000002</v>
      </c>
      <c r="BP16" s="9">
        <v>0</v>
      </c>
      <c r="BQ16" s="9">
        <v>0</v>
      </c>
      <c r="BR16" s="9">
        <v>0</v>
      </c>
      <c r="BS16" s="9">
        <v>0</v>
      </c>
      <c r="BT16" s="9">
        <v>0</v>
      </c>
      <c r="BU16" s="9">
        <v>0</v>
      </c>
      <c r="BV16" s="9">
        <v>895.99</v>
      </c>
      <c r="BW16" s="9">
        <v>0</v>
      </c>
      <c r="BX16" s="9">
        <v>0</v>
      </c>
      <c r="BY16" s="9">
        <v>63.63</v>
      </c>
      <c r="BZ16" s="9">
        <v>0</v>
      </c>
      <c r="CA16" s="9">
        <v>78.34</v>
      </c>
      <c r="CB16" s="9">
        <v>29.69</v>
      </c>
      <c r="CC16" s="9">
        <v>0</v>
      </c>
      <c r="CD16" s="9">
        <v>0</v>
      </c>
      <c r="CE16" s="9">
        <v>0</v>
      </c>
      <c r="CF16" s="9">
        <v>29.69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1622.52</v>
      </c>
      <c r="CM16" s="9">
        <v>0</v>
      </c>
      <c r="CN16" s="9">
        <v>876.95</v>
      </c>
      <c r="CO16" s="9">
        <v>0</v>
      </c>
      <c r="CP16" s="9">
        <v>0</v>
      </c>
      <c r="CQ16" s="9">
        <v>33.18</v>
      </c>
      <c r="CR16" s="9">
        <f t="shared" si="6"/>
        <v>8534.09</v>
      </c>
    </row>
    <row r="17" spans="1:96" ht="15">
      <c r="A17" s="8" t="s">
        <v>165</v>
      </c>
      <c r="B17" s="8">
        <v>10078</v>
      </c>
      <c r="C17" s="8" t="s">
        <v>157</v>
      </c>
      <c r="D17" s="8" t="s">
        <v>160</v>
      </c>
      <c r="E17" s="7" t="s">
        <v>214</v>
      </c>
      <c r="F17" s="8" t="s">
        <v>222</v>
      </c>
      <c r="G17" s="8" t="s">
        <v>223</v>
      </c>
      <c r="H17" s="8" t="s">
        <v>41</v>
      </c>
      <c r="I17" s="9">
        <f t="shared" si="0"/>
        <v>10233.61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1860.08</v>
      </c>
      <c r="U17" s="9">
        <v>0</v>
      </c>
      <c r="V17" s="9">
        <v>8373.53</v>
      </c>
      <c r="W17" s="9">
        <v>0</v>
      </c>
      <c r="X17" s="9">
        <v>0</v>
      </c>
      <c r="Y17" s="9">
        <f t="shared" si="7"/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f t="shared" si="1"/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f t="shared" si="2"/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f t="shared" si="3"/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f t="shared" si="8"/>
        <v>0</v>
      </c>
      <c r="BM17" s="9">
        <v>0</v>
      </c>
      <c r="BN17" s="9">
        <f t="shared" si="4"/>
        <v>10233.61</v>
      </c>
      <c r="BO17" s="9">
        <f t="shared" si="5"/>
        <v>5502.1</v>
      </c>
      <c r="BP17" s="9">
        <v>0</v>
      </c>
      <c r="BQ17" s="9">
        <v>0</v>
      </c>
      <c r="BR17" s="9">
        <v>0</v>
      </c>
      <c r="BS17" s="9">
        <v>42.74</v>
      </c>
      <c r="BT17" s="9">
        <v>1158.64</v>
      </c>
      <c r="BU17" s="9">
        <v>0</v>
      </c>
      <c r="BV17" s="9">
        <v>924.37</v>
      </c>
      <c r="BW17" s="9">
        <v>696.3</v>
      </c>
      <c r="BX17" s="9">
        <v>0</v>
      </c>
      <c r="BY17" s="9">
        <v>83.73</v>
      </c>
      <c r="BZ17" s="9">
        <v>0</v>
      </c>
      <c r="CA17" s="9">
        <v>102.34</v>
      </c>
      <c r="CB17" s="9">
        <v>0</v>
      </c>
      <c r="CC17" s="9">
        <v>0</v>
      </c>
      <c r="CD17" s="9">
        <v>0</v>
      </c>
      <c r="CE17" s="9">
        <v>0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1583.85</v>
      </c>
      <c r="CM17" s="9">
        <v>0</v>
      </c>
      <c r="CN17" s="9">
        <v>876.95</v>
      </c>
      <c r="CO17" s="9">
        <v>0</v>
      </c>
      <c r="CP17" s="9">
        <v>0</v>
      </c>
      <c r="CQ17" s="9">
        <v>33.18</v>
      </c>
      <c r="CR17" s="9">
        <f t="shared" si="6"/>
        <v>4731.51</v>
      </c>
    </row>
    <row r="18" spans="1:96" ht="15">
      <c r="A18" s="8" t="s">
        <v>124</v>
      </c>
      <c r="B18" s="8">
        <v>10080</v>
      </c>
      <c r="C18" s="8" t="s">
        <v>119</v>
      </c>
      <c r="D18" s="8" t="s">
        <v>123</v>
      </c>
      <c r="E18" s="7" t="s">
        <v>214</v>
      </c>
      <c r="F18" s="8" t="s">
        <v>228</v>
      </c>
      <c r="G18" s="8" t="s">
        <v>223</v>
      </c>
      <c r="H18" s="8" t="s">
        <v>31</v>
      </c>
      <c r="I18" s="9">
        <f t="shared" si="0"/>
        <v>9384.25</v>
      </c>
      <c r="J18" s="9">
        <v>2165.6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1335.51</v>
      </c>
      <c r="U18" s="9">
        <v>0</v>
      </c>
      <c r="V18" s="9">
        <v>5883.14</v>
      </c>
      <c r="W18" s="9">
        <v>0</v>
      </c>
      <c r="X18" s="9">
        <v>0</v>
      </c>
      <c r="Y18" s="9">
        <f t="shared" si="7"/>
        <v>9650.34</v>
      </c>
      <c r="Z18" s="9">
        <v>859.6</v>
      </c>
      <c r="AA18" s="9">
        <v>1255.82</v>
      </c>
      <c r="AB18" s="9">
        <v>0</v>
      </c>
      <c r="AC18" s="9">
        <v>0</v>
      </c>
      <c r="AD18" s="9">
        <v>7534.92</v>
      </c>
      <c r="AE18" s="9">
        <v>0</v>
      </c>
      <c r="AF18" s="9">
        <f t="shared" si="1"/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f t="shared" si="2"/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f t="shared" si="3"/>
        <v>0</v>
      </c>
      <c r="BD18" s="9">
        <v>0</v>
      </c>
      <c r="BE18" s="9"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>
        <f t="shared" si="8"/>
        <v>0</v>
      </c>
      <c r="BM18" s="9">
        <v>0</v>
      </c>
      <c r="BN18" s="9">
        <f t="shared" si="4"/>
        <v>19034.59</v>
      </c>
      <c r="BO18" s="9">
        <f t="shared" si="5"/>
        <v>7080.93</v>
      </c>
      <c r="BP18" s="9">
        <v>0</v>
      </c>
      <c r="BQ18" s="9">
        <v>0</v>
      </c>
      <c r="BR18" s="9">
        <v>108.41</v>
      </c>
      <c r="BS18" s="9">
        <v>0</v>
      </c>
      <c r="BT18" s="9">
        <v>1158.8</v>
      </c>
      <c r="BU18" s="9">
        <v>0</v>
      </c>
      <c r="BV18" s="9">
        <v>442.24</v>
      </c>
      <c r="BW18" s="9">
        <v>326.21</v>
      </c>
      <c r="BX18" s="9">
        <v>0</v>
      </c>
      <c r="BY18" s="9">
        <v>58.83</v>
      </c>
      <c r="BZ18" s="9">
        <v>0</v>
      </c>
      <c r="CA18" s="9">
        <v>72.19</v>
      </c>
      <c r="CB18" s="9">
        <v>0</v>
      </c>
      <c r="CC18" s="9">
        <v>0</v>
      </c>
      <c r="CD18" s="9">
        <v>0</v>
      </c>
      <c r="CE18" s="9">
        <v>0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4004.12</v>
      </c>
      <c r="CM18" s="9">
        <v>0</v>
      </c>
      <c r="CN18" s="9">
        <v>876.95</v>
      </c>
      <c r="CO18" s="9">
        <v>0</v>
      </c>
      <c r="CP18" s="9">
        <v>0</v>
      </c>
      <c r="CQ18" s="9">
        <v>33.18</v>
      </c>
      <c r="CR18" s="9">
        <f t="shared" si="6"/>
        <v>11953.66</v>
      </c>
    </row>
    <row r="19" spans="1:96" ht="15">
      <c r="A19" s="8" t="s">
        <v>146</v>
      </c>
      <c r="B19" s="8">
        <v>10108</v>
      </c>
      <c r="C19" s="8" t="s">
        <v>126</v>
      </c>
      <c r="D19" s="8" t="s">
        <v>147</v>
      </c>
      <c r="E19" s="7" t="s">
        <v>214</v>
      </c>
      <c r="F19" s="8" t="s">
        <v>222</v>
      </c>
      <c r="G19" s="8" t="s">
        <v>223</v>
      </c>
      <c r="H19" s="8" t="s">
        <v>41</v>
      </c>
      <c r="I19" s="9">
        <f t="shared" si="0"/>
        <v>15836.880000000001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7463.35</v>
      </c>
      <c r="U19" s="9">
        <v>0</v>
      </c>
      <c r="V19" s="9">
        <v>8373.53</v>
      </c>
      <c r="W19" s="9">
        <v>0</v>
      </c>
      <c r="X19" s="9">
        <v>0</v>
      </c>
      <c r="Y19" s="9">
        <f t="shared" si="7"/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f t="shared" si="1"/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f t="shared" si="2"/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f t="shared" si="3"/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f t="shared" si="8"/>
        <v>0</v>
      </c>
      <c r="BM19" s="9">
        <v>0</v>
      </c>
      <c r="BN19" s="9">
        <f t="shared" si="4"/>
        <v>15836.880000000001</v>
      </c>
      <c r="BO19" s="9">
        <f t="shared" si="5"/>
        <v>7170.400000000001</v>
      </c>
      <c r="BP19" s="9">
        <v>0</v>
      </c>
      <c r="BQ19" s="9">
        <v>157.9</v>
      </c>
      <c r="BR19" s="9">
        <v>44.47</v>
      </c>
      <c r="BS19" s="9">
        <v>14</v>
      </c>
      <c r="BT19" s="9">
        <v>1158.73</v>
      </c>
      <c r="BU19" s="9">
        <v>0</v>
      </c>
      <c r="BV19" s="9">
        <v>1549.92</v>
      </c>
      <c r="BW19" s="9">
        <v>0</v>
      </c>
      <c r="BX19" s="9">
        <v>0</v>
      </c>
      <c r="BY19" s="9">
        <v>0</v>
      </c>
      <c r="BZ19" s="9">
        <v>0</v>
      </c>
      <c r="CA19" s="9">
        <v>158.37</v>
      </c>
      <c r="CB19" s="9">
        <v>0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3176.88</v>
      </c>
      <c r="CM19" s="9">
        <v>0</v>
      </c>
      <c r="CN19" s="9">
        <v>876.95</v>
      </c>
      <c r="CO19" s="9">
        <v>0</v>
      </c>
      <c r="CP19" s="9">
        <v>0</v>
      </c>
      <c r="CQ19" s="9">
        <v>33.18</v>
      </c>
      <c r="CR19" s="9">
        <f t="shared" si="6"/>
        <v>8666.48</v>
      </c>
    </row>
    <row r="20" spans="1:96" ht="15">
      <c r="A20" s="8" t="s">
        <v>125</v>
      </c>
      <c r="B20" s="8">
        <v>10110</v>
      </c>
      <c r="C20" s="8" t="s">
        <v>126</v>
      </c>
      <c r="D20" s="8" t="s">
        <v>127</v>
      </c>
      <c r="E20" s="7" t="s">
        <v>214</v>
      </c>
      <c r="F20" s="8" t="s">
        <v>229</v>
      </c>
      <c r="G20" s="8" t="s">
        <v>223</v>
      </c>
      <c r="H20" s="8" t="s">
        <v>41</v>
      </c>
      <c r="I20" s="9">
        <f t="shared" si="0"/>
        <v>11680.77</v>
      </c>
      <c r="J20" s="9">
        <v>0</v>
      </c>
      <c r="K20" s="9">
        <v>0</v>
      </c>
      <c r="L20" s="9">
        <v>0</v>
      </c>
      <c r="M20" s="9">
        <v>209.62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5664.8</v>
      </c>
      <c r="U20" s="9">
        <v>0</v>
      </c>
      <c r="V20" s="9">
        <v>5806.35</v>
      </c>
      <c r="W20" s="9">
        <v>0</v>
      </c>
      <c r="X20" s="9">
        <v>0</v>
      </c>
      <c r="Y20" s="9">
        <f t="shared" si="7"/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f t="shared" si="1"/>
        <v>700.9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700.9</v>
      </c>
      <c r="AN20" s="9">
        <v>0</v>
      </c>
      <c r="AO20" s="9">
        <v>0</v>
      </c>
      <c r="AP20" s="9">
        <f t="shared" si="2"/>
        <v>2549.15</v>
      </c>
      <c r="AQ20" s="9">
        <v>637.29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944.13</v>
      </c>
      <c r="AY20" s="9">
        <v>0</v>
      </c>
      <c r="AZ20" s="9">
        <v>0</v>
      </c>
      <c r="BA20" s="9">
        <v>967.73</v>
      </c>
      <c r="BB20" s="9">
        <v>0</v>
      </c>
      <c r="BC20" s="9">
        <f t="shared" si="3"/>
        <v>0</v>
      </c>
      <c r="BD20" s="9">
        <v>0</v>
      </c>
      <c r="BE20" s="9"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0</v>
      </c>
      <c r="BL20" s="9">
        <f t="shared" si="8"/>
        <v>0</v>
      </c>
      <c r="BM20" s="9">
        <v>0</v>
      </c>
      <c r="BN20" s="9">
        <f t="shared" si="4"/>
        <v>14930.82</v>
      </c>
      <c r="BO20" s="9">
        <f t="shared" si="5"/>
        <v>4942.49</v>
      </c>
      <c r="BP20" s="9">
        <v>0</v>
      </c>
      <c r="BQ20" s="9">
        <v>0</v>
      </c>
      <c r="BR20" s="9">
        <v>88.94</v>
      </c>
      <c r="BS20" s="9">
        <v>47.68</v>
      </c>
      <c r="BT20" s="9">
        <v>4.12</v>
      </c>
      <c r="BU20" s="9">
        <v>0</v>
      </c>
      <c r="BV20" s="9">
        <v>0</v>
      </c>
      <c r="BW20" s="9">
        <v>0</v>
      </c>
      <c r="BX20" s="9">
        <v>0</v>
      </c>
      <c r="BY20" s="9">
        <v>0</v>
      </c>
      <c r="BZ20" s="9">
        <v>0</v>
      </c>
      <c r="CA20" s="9">
        <v>0</v>
      </c>
      <c r="CB20" s="9">
        <v>0</v>
      </c>
      <c r="CC20" s="9">
        <v>0</v>
      </c>
      <c r="CD20" s="9">
        <v>0</v>
      </c>
      <c r="CE20" s="9">
        <v>0</v>
      </c>
      <c r="CF20" s="9">
        <v>0</v>
      </c>
      <c r="CG20" s="9">
        <v>0</v>
      </c>
      <c r="CH20" s="9">
        <v>0</v>
      </c>
      <c r="CI20" s="9">
        <v>1911.86</v>
      </c>
      <c r="CJ20" s="9">
        <v>0</v>
      </c>
      <c r="CK20" s="9">
        <v>209.62</v>
      </c>
      <c r="CL20" s="9">
        <v>1753.08</v>
      </c>
      <c r="CM20" s="9">
        <v>17.06</v>
      </c>
      <c r="CN20" s="9">
        <v>667.33</v>
      </c>
      <c r="CO20" s="9">
        <v>209.62</v>
      </c>
      <c r="CP20" s="9">
        <v>0</v>
      </c>
      <c r="CQ20" s="9">
        <v>33.18</v>
      </c>
      <c r="CR20" s="9">
        <f t="shared" si="6"/>
        <v>9988.33</v>
      </c>
    </row>
    <row r="21" spans="1:96" ht="15">
      <c r="A21" s="8" t="s">
        <v>166</v>
      </c>
      <c r="B21" s="8">
        <v>10121</v>
      </c>
      <c r="C21" s="8" t="s">
        <v>157</v>
      </c>
      <c r="D21" s="8" t="s">
        <v>160</v>
      </c>
      <c r="E21" s="7" t="s">
        <v>214</v>
      </c>
      <c r="F21" s="8" t="s">
        <v>222</v>
      </c>
      <c r="G21" s="8" t="s">
        <v>223</v>
      </c>
      <c r="H21" s="8" t="s">
        <v>41</v>
      </c>
      <c r="I21" s="9">
        <f t="shared" si="0"/>
        <v>19019.74</v>
      </c>
      <c r="J21" s="9">
        <v>0</v>
      </c>
      <c r="K21" s="9">
        <v>0</v>
      </c>
      <c r="L21" s="9">
        <v>0</v>
      </c>
      <c r="M21" s="9">
        <v>876.95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9769.26</v>
      </c>
      <c r="U21" s="9">
        <v>0</v>
      </c>
      <c r="V21" s="9">
        <v>8373.53</v>
      </c>
      <c r="W21" s="9">
        <v>0</v>
      </c>
      <c r="X21" s="9">
        <v>0</v>
      </c>
      <c r="Y21" s="9">
        <f t="shared" si="7"/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f t="shared" si="1"/>
        <v>2100.38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2100.38</v>
      </c>
      <c r="AN21" s="9">
        <v>0</v>
      </c>
      <c r="AO21" s="9">
        <v>0</v>
      </c>
      <c r="AP21" s="9">
        <f t="shared" si="2"/>
        <v>15045.010000000002</v>
      </c>
      <c r="AQ21" s="9">
        <v>3761.25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5210.27</v>
      </c>
      <c r="AY21" s="9">
        <v>1607.61</v>
      </c>
      <c r="AZ21" s="9">
        <v>0</v>
      </c>
      <c r="BA21" s="9">
        <v>4465.88</v>
      </c>
      <c r="BB21" s="9">
        <v>0</v>
      </c>
      <c r="BC21" s="9">
        <f t="shared" si="3"/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f t="shared" si="8"/>
        <v>0</v>
      </c>
      <c r="BM21" s="9">
        <v>0</v>
      </c>
      <c r="BN21" s="9">
        <f t="shared" si="4"/>
        <v>36165.130000000005</v>
      </c>
      <c r="BO21" s="9">
        <f t="shared" si="5"/>
        <v>19562.320000000003</v>
      </c>
      <c r="BP21" s="9">
        <v>0</v>
      </c>
      <c r="BQ21" s="9">
        <v>157.9</v>
      </c>
      <c r="BR21" s="9">
        <v>108.41</v>
      </c>
      <c r="BS21" s="9">
        <v>35.38</v>
      </c>
      <c r="BT21" s="9">
        <v>1158.64</v>
      </c>
      <c r="BU21" s="9">
        <v>0</v>
      </c>
      <c r="BV21" s="9">
        <v>1549.92</v>
      </c>
      <c r="BW21" s="9">
        <v>0</v>
      </c>
      <c r="BX21" s="9">
        <v>0</v>
      </c>
      <c r="BY21" s="9">
        <v>83.73</v>
      </c>
      <c r="BZ21" s="9">
        <v>0</v>
      </c>
      <c r="CA21" s="9">
        <v>181.43</v>
      </c>
      <c r="CB21" s="9">
        <v>0</v>
      </c>
      <c r="CC21" s="9">
        <v>0</v>
      </c>
      <c r="CD21" s="9">
        <v>0</v>
      </c>
      <c r="CE21" s="9">
        <v>0</v>
      </c>
      <c r="CF21" s="9">
        <v>0</v>
      </c>
      <c r="CG21" s="9">
        <v>0</v>
      </c>
      <c r="CH21" s="9">
        <v>0</v>
      </c>
      <c r="CI21" s="9">
        <v>9676.15</v>
      </c>
      <c r="CJ21" s="9">
        <v>0</v>
      </c>
      <c r="CK21" s="9">
        <v>876.95</v>
      </c>
      <c r="CL21" s="9">
        <v>1812.42</v>
      </c>
      <c r="CM21" s="9">
        <v>3011.26</v>
      </c>
      <c r="CN21" s="9">
        <v>0</v>
      </c>
      <c r="CO21" s="9">
        <v>876.95</v>
      </c>
      <c r="CP21" s="9">
        <v>0</v>
      </c>
      <c r="CQ21" s="9">
        <v>33.18</v>
      </c>
      <c r="CR21" s="9">
        <f t="shared" si="6"/>
        <v>16602.81</v>
      </c>
    </row>
    <row r="22" spans="1:96" ht="15">
      <c r="A22" s="8" t="s">
        <v>128</v>
      </c>
      <c r="B22" s="8">
        <v>10133</v>
      </c>
      <c r="C22" s="8" t="s">
        <v>126</v>
      </c>
      <c r="D22" s="8" t="s">
        <v>127</v>
      </c>
      <c r="E22" s="7" t="s">
        <v>217</v>
      </c>
      <c r="F22" s="8" t="s">
        <v>229</v>
      </c>
      <c r="G22" s="8" t="s">
        <v>223</v>
      </c>
      <c r="H22" s="8" t="s">
        <v>343</v>
      </c>
      <c r="I22" s="9">
        <f t="shared" si="0"/>
        <v>23327.29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3506</v>
      </c>
      <c r="R22" s="9">
        <v>0</v>
      </c>
      <c r="S22" s="9">
        <v>0</v>
      </c>
      <c r="T22" s="9">
        <v>12079.49</v>
      </c>
      <c r="U22" s="9">
        <v>0</v>
      </c>
      <c r="V22" s="9">
        <v>7741.8</v>
      </c>
      <c r="W22" s="9">
        <v>0</v>
      </c>
      <c r="X22" s="9">
        <v>0</v>
      </c>
      <c r="Y22" s="9">
        <f t="shared" si="7"/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f t="shared" si="1"/>
        <v>1255.92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639.96</v>
      </c>
      <c r="AM22" s="9">
        <v>615.96</v>
      </c>
      <c r="AN22" s="9">
        <v>0</v>
      </c>
      <c r="AO22" s="9">
        <v>0</v>
      </c>
      <c r="AP22" s="9">
        <f t="shared" si="2"/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f t="shared" si="3"/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f t="shared" si="8"/>
        <v>0</v>
      </c>
      <c r="BM22" s="9">
        <v>0</v>
      </c>
      <c r="BN22" s="9">
        <f t="shared" si="4"/>
        <v>24583.21</v>
      </c>
      <c r="BO22" s="9">
        <f t="shared" si="5"/>
        <v>11230.02</v>
      </c>
      <c r="BP22" s="9">
        <v>0</v>
      </c>
      <c r="BQ22" s="9">
        <v>0</v>
      </c>
      <c r="BR22" s="9">
        <v>225.11</v>
      </c>
      <c r="BS22" s="9">
        <v>1845.6</v>
      </c>
      <c r="BT22" s="9">
        <v>1158.64</v>
      </c>
      <c r="BU22" s="9">
        <v>0</v>
      </c>
      <c r="BV22" s="9">
        <v>1460.92</v>
      </c>
      <c r="BW22" s="9">
        <v>0</v>
      </c>
      <c r="BX22" s="9">
        <v>0</v>
      </c>
      <c r="BY22" s="9">
        <v>77.41</v>
      </c>
      <c r="BZ22" s="9">
        <v>0</v>
      </c>
      <c r="CA22" s="9">
        <v>198.21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5354</v>
      </c>
      <c r="CM22" s="9">
        <v>0</v>
      </c>
      <c r="CN22" s="9">
        <v>876.95</v>
      </c>
      <c r="CO22" s="9">
        <v>0</v>
      </c>
      <c r="CP22" s="9">
        <v>0</v>
      </c>
      <c r="CQ22" s="9">
        <v>33.18</v>
      </c>
      <c r="CR22" s="9">
        <f t="shared" si="6"/>
        <v>13353.189999999999</v>
      </c>
    </row>
    <row r="23" spans="1:96" ht="15">
      <c r="A23" s="8" t="s">
        <v>93</v>
      </c>
      <c r="B23" s="8">
        <v>10145</v>
      </c>
      <c r="C23" s="8" t="s">
        <v>67</v>
      </c>
      <c r="D23" s="8" t="s">
        <v>94</v>
      </c>
      <c r="E23" s="7" t="s">
        <v>218</v>
      </c>
      <c r="F23" s="8" t="s">
        <v>230</v>
      </c>
      <c r="G23" s="8" t="s">
        <v>223</v>
      </c>
      <c r="H23" s="8" t="s">
        <v>25</v>
      </c>
      <c r="I23" s="9">
        <f t="shared" si="0"/>
        <v>43848.69</v>
      </c>
      <c r="J23" s="9">
        <v>0</v>
      </c>
      <c r="K23" s="9">
        <v>0</v>
      </c>
      <c r="L23" s="9">
        <v>0</v>
      </c>
      <c r="M23" s="9">
        <v>876.95</v>
      </c>
      <c r="N23" s="9">
        <v>0</v>
      </c>
      <c r="O23" s="9">
        <v>0</v>
      </c>
      <c r="P23" s="9">
        <v>0</v>
      </c>
      <c r="Q23" s="9">
        <v>3506</v>
      </c>
      <c r="R23" s="9">
        <v>0</v>
      </c>
      <c r="S23" s="9">
        <v>0</v>
      </c>
      <c r="T23" s="9">
        <v>21118.3</v>
      </c>
      <c r="U23" s="9">
        <v>0</v>
      </c>
      <c r="V23" s="9">
        <v>18347.44</v>
      </c>
      <c r="W23" s="9">
        <v>0</v>
      </c>
      <c r="X23" s="9">
        <v>0</v>
      </c>
      <c r="Y23" s="9">
        <f t="shared" si="7"/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f t="shared" si="1"/>
        <v>1401.8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1401.8</v>
      </c>
      <c r="AN23" s="9">
        <v>0</v>
      </c>
      <c r="AO23" s="9">
        <v>0</v>
      </c>
      <c r="AP23" s="9">
        <f t="shared" si="2"/>
        <v>26737.969999999998</v>
      </c>
      <c r="AQ23" s="9">
        <v>6684.49</v>
      </c>
      <c r="AR23" s="9">
        <v>0</v>
      </c>
      <c r="AS23" s="9">
        <v>0</v>
      </c>
      <c r="AT23" s="9">
        <v>0</v>
      </c>
      <c r="AU23" s="9">
        <v>1636.13</v>
      </c>
      <c r="AV23" s="9">
        <v>0</v>
      </c>
      <c r="AW23" s="9">
        <v>0</v>
      </c>
      <c r="AX23" s="9">
        <v>9855.21</v>
      </c>
      <c r="AY23" s="9">
        <v>0</v>
      </c>
      <c r="AZ23" s="9">
        <v>0</v>
      </c>
      <c r="BA23" s="9">
        <v>8562.14</v>
      </c>
      <c r="BB23" s="9">
        <v>0</v>
      </c>
      <c r="BC23" s="9">
        <f t="shared" si="3"/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f t="shared" si="8"/>
        <v>0</v>
      </c>
      <c r="BM23" s="9">
        <v>0</v>
      </c>
      <c r="BN23" s="9">
        <f t="shared" si="4"/>
        <v>71988.45999999999</v>
      </c>
      <c r="BO23" s="9">
        <f t="shared" si="5"/>
        <v>34615.619999999995</v>
      </c>
      <c r="BP23" s="9">
        <v>0</v>
      </c>
      <c r="BQ23" s="9">
        <v>157.9</v>
      </c>
      <c r="BR23" s="9">
        <v>109.31</v>
      </c>
      <c r="BS23" s="9">
        <v>0</v>
      </c>
      <c r="BT23" s="9">
        <v>4.12</v>
      </c>
      <c r="BU23" s="9">
        <v>0</v>
      </c>
      <c r="BV23" s="9">
        <v>0</v>
      </c>
      <c r="BW23" s="9">
        <v>0</v>
      </c>
      <c r="BX23" s="9">
        <v>0</v>
      </c>
      <c r="BY23" s="9">
        <v>183.47</v>
      </c>
      <c r="BZ23" s="9">
        <v>0</v>
      </c>
      <c r="CA23" s="9">
        <v>394.66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20053.48</v>
      </c>
      <c r="CJ23" s="9">
        <v>0</v>
      </c>
      <c r="CK23" s="9">
        <v>876.95</v>
      </c>
      <c r="CL23" s="9">
        <v>5698.78</v>
      </c>
      <c r="CM23" s="9">
        <v>6226.82</v>
      </c>
      <c r="CN23" s="9">
        <v>0</v>
      </c>
      <c r="CO23" s="9">
        <v>876.95</v>
      </c>
      <c r="CP23" s="9">
        <v>0</v>
      </c>
      <c r="CQ23" s="9">
        <v>33.18</v>
      </c>
      <c r="CR23" s="9">
        <f t="shared" si="6"/>
        <v>37372.84</v>
      </c>
    </row>
    <row r="24" spans="1:96" ht="15">
      <c r="A24" s="8" t="s">
        <v>148</v>
      </c>
      <c r="B24" s="8">
        <v>10157</v>
      </c>
      <c r="C24" s="8" t="s">
        <v>126</v>
      </c>
      <c r="D24" s="8" t="s">
        <v>147</v>
      </c>
      <c r="E24" s="7" t="s">
        <v>214</v>
      </c>
      <c r="F24" s="8" t="s">
        <v>222</v>
      </c>
      <c r="G24" s="8" t="s">
        <v>223</v>
      </c>
      <c r="H24" s="8" t="s">
        <v>41</v>
      </c>
      <c r="I24" s="9">
        <f t="shared" si="0"/>
        <v>15968.560000000001</v>
      </c>
      <c r="J24" s="9">
        <v>0</v>
      </c>
      <c r="K24" s="9">
        <v>0</v>
      </c>
      <c r="L24" s="9">
        <v>0</v>
      </c>
      <c r="M24" s="9">
        <v>876.95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6718.08</v>
      </c>
      <c r="U24" s="9">
        <v>0</v>
      </c>
      <c r="V24" s="9">
        <v>8373.53</v>
      </c>
      <c r="W24" s="9">
        <v>0</v>
      </c>
      <c r="X24" s="9">
        <v>0</v>
      </c>
      <c r="Y24" s="9">
        <f t="shared" si="7"/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f t="shared" si="1"/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f t="shared" si="2"/>
        <v>14409.79</v>
      </c>
      <c r="AQ24" s="9">
        <v>3602.45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1119.68</v>
      </c>
      <c r="AX24" s="9">
        <v>3359.04</v>
      </c>
      <c r="AY24" s="9">
        <v>0</v>
      </c>
      <c r="AZ24" s="9">
        <v>746.26</v>
      </c>
      <c r="BA24" s="9">
        <v>4186.77</v>
      </c>
      <c r="BB24" s="9">
        <v>1395.59</v>
      </c>
      <c r="BC24" s="9">
        <f t="shared" si="3"/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>
        <f t="shared" si="8"/>
        <v>0</v>
      </c>
      <c r="BM24" s="9">
        <v>0</v>
      </c>
      <c r="BN24" s="9">
        <f t="shared" si="4"/>
        <v>30378.350000000002</v>
      </c>
      <c r="BO24" s="9">
        <f t="shared" si="5"/>
        <v>16135.52</v>
      </c>
      <c r="BP24" s="9">
        <v>0</v>
      </c>
      <c r="BQ24" s="9">
        <v>0</v>
      </c>
      <c r="BR24" s="9">
        <v>0</v>
      </c>
      <c r="BS24" s="9">
        <v>5.44</v>
      </c>
      <c r="BT24" s="9">
        <v>1158.64</v>
      </c>
      <c r="BU24" s="9">
        <v>0</v>
      </c>
      <c r="BV24" s="9">
        <v>1460.92</v>
      </c>
      <c r="BW24" s="9">
        <v>0</v>
      </c>
      <c r="BX24" s="9">
        <v>0</v>
      </c>
      <c r="BY24" s="9">
        <v>0</v>
      </c>
      <c r="BZ24" s="9">
        <v>0</v>
      </c>
      <c r="CA24" s="9">
        <v>150.92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7545.81</v>
      </c>
      <c r="CJ24" s="9">
        <v>0</v>
      </c>
      <c r="CK24" s="9">
        <v>876.95</v>
      </c>
      <c r="CL24" s="9">
        <v>1190.14</v>
      </c>
      <c r="CM24" s="9">
        <v>2836.57</v>
      </c>
      <c r="CN24" s="9">
        <v>0</v>
      </c>
      <c r="CO24" s="9">
        <v>876.95</v>
      </c>
      <c r="CP24" s="9">
        <v>0</v>
      </c>
      <c r="CQ24" s="9">
        <v>33.18</v>
      </c>
      <c r="CR24" s="9">
        <f t="shared" si="6"/>
        <v>14242.830000000002</v>
      </c>
    </row>
    <row r="25" spans="1:96" ht="15">
      <c r="A25" s="8" t="s">
        <v>149</v>
      </c>
      <c r="B25" s="8">
        <v>10169</v>
      </c>
      <c r="C25" s="8" t="s">
        <v>126</v>
      </c>
      <c r="D25" s="8" t="s">
        <v>147</v>
      </c>
      <c r="E25" s="7" t="s">
        <v>214</v>
      </c>
      <c r="F25" s="8" t="s">
        <v>224</v>
      </c>
      <c r="G25" s="8" t="s">
        <v>223</v>
      </c>
      <c r="H25" s="8" t="s">
        <v>342</v>
      </c>
      <c r="I25" s="9">
        <f t="shared" si="0"/>
        <v>16992.18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1753</v>
      </c>
      <c r="Q25" s="9">
        <v>0</v>
      </c>
      <c r="R25" s="9">
        <v>0</v>
      </c>
      <c r="S25" s="9">
        <v>0</v>
      </c>
      <c r="T25" s="9">
        <v>6530.7</v>
      </c>
      <c r="U25" s="9">
        <v>0</v>
      </c>
      <c r="V25" s="9">
        <v>8708.48</v>
      </c>
      <c r="W25" s="9">
        <v>0</v>
      </c>
      <c r="X25" s="9">
        <v>0</v>
      </c>
      <c r="Y25" s="9">
        <f t="shared" si="7"/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f t="shared" si="1"/>
        <v>1401.8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700.9</v>
      </c>
      <c r="AM25" s="9">
        <v>700.9</v>
      </c>
      <c r="AN25" s="9">
        <v>0</v>
      </c>
      <c r="AO25" s="9">
        <v>0</v>
      </c>
      <c r="AP25" s="9">
        <f t="shared" si="2"/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f t="shared" si="3"/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f t="shared" si="8"/>
        <v>0</v>
      </c>
      <c r="BM25" s="9">
        <v>0</v>
      </c>
      <c r="BN25" s="9">
        <f t="shared" si="4"/>
        <v>18393.98</v>
      </c>
      <c r="BO25" s="9">
        <f t="shared" si="5"/>
        <v>5891.59</v>
      </c>
      <c r="BP25" s="9">
        <v>0</v>
      </c>
      <c r="BQ25" s="9">
        <v>0</v>
      </c>
      <c r="BR25" s="9">
        <v>44.47</v>
      </c>
      <c r="BS25" s="9">
        <v>42.74</v>
      </c>
      <c r="BT25" s="9">
        <v>1158.8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152.39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3583.06</v>
      </c>
      <c r="CM25" s="9">
        <v>0</v>
      </c>
      <c r="CN25" s="9">
        <v>876.95</v>
      </c>
      <c r="CO25" s="9">
        <v>0</v>
      </c>
      <c r="CP25" s="9">
        <v>0</v>
      </c>
      <c r="CQ25" s="9">
        <v>33.18</v>
      </c>
      <c r="CR25" s="9">
        <f t="shared" si="6"/>
        <v>12502.39</v>
      </c>
    </row>
    <row r="26" spans="1:96" ht="15">
      <c r="A26" s="8" t="s">
        <v>129</v>
      </c>
      <c r="B26" s="8">
        <v>10170</v>
      </c>
      <c r="C26" s="8" t="s">
        <v>126</v>
      </c>
      <c r="D26" s="8" t="s">
        <v>127</v>
      </c>
      <c r="E26" s="7" t="s">
        <v>216</v>
      </c>
      <c r="F26" s="8" t="s">
        <v>231</v>
      </c>
      <c r="G26" s="8" t="s">
        <v>223</v>
      </c>
      <c r="H26" s="8" t="s">
        <v>86</v>
      </c>
      <c r="I26" s="9">
        <f t="shared" si="0"/>
        <v>20367.2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3506</v>
      </c>
      <c r="R26" s="9">
        <v>0</v>
      </c>
      <c r="S26" s="9">
        <v>0</v>
      </c>
      <c r="T26" s="9">
        <v>10243.48</v>
      </c>
      <c r="U26" s="9">
        <v>0</v>
      </c>
      <c r="V26" s="9">
        <v>6617.72</v>
      </c>
      <c r="W26" s="9">
        <v>0</v>
      </c>
      <c r="X26" s="9">
        <v>0</v>
      </c>
      <c r="Y26" s="9">
        <f t="shared" si="7"/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f t="shared" si="1"/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f t="shared" si="2"/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f t="shared" si="3"/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f t="shared" si="8"/>
        <v>0</v>
      </c>
      <c r="BM26" s="9">
        <v>0</v>
      </c>
      <c r="BN26" s="9">
        <f t="shared" si="4"/>
        <v>20367.2</v>
      </c>
      <c r="BO26" s="9">
        <f t="shared" si="5"/>
        <v>9996.28</v>
      </c>
      <c r="BP26" s="9">
        <v>0</v>
      </c>
      <c r="BQ26" s="9">
        <v>0</v>
      </c>
      <c r="BR26" s="9">
        <v>0</v>
      </c>
      <c r="BS26" s="9">
        <v>35.38</v>
      </c>
      <c r="BT26" s="9">
        <v>1154.61</v>
      </c>
      <c r="BU26" s="9">
        <v>0</v>
      </c>
      <c r="BV26" s="9">
        <v>1549.92</v>
      </c>
      <c r="BW26" s="9">
        <v>0</v>
      </c>
      <c r="BX26" s="9">
        <v>1702.77</v>
      </c>
      <c r="BY26" s="9">
        <v>0</v>
      </c>
      <c r="BZ26" s="9">
        <v>0</v>
      </c>
      <c r="CA26" s="9">
        <v>168.61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4474.86</v>
      </c>
      <c r="CM26" s="9">
        <v>0</v>
      </c>
      <c r="CN26" s="9">
        <v>876.95</v>
      </c>
      <c r="CO26" s="9">
        <v>0</v>
      </c>
      <c r="CP26" s="9">
        <v>0</v>
      </c>
      <c r="CQ26" s="9">
        <v>33.18</v>
      </c>
      <c r="CR26" s="9">
        <f t="shared" si="6"/>
        <v>10370.92</v>
      </c>
    </row>
    <row r="27" spans="1:96" ht="15">
      <c r="A27" s="8" t="s">
        <v>59</v>
      </c>
      <c r="B27" s="8">
        <v>10182</v>
      </c>
      <c r="C27" s="8" t="s">
        <v>157</v>
      </c>
      <c r="D27" s="8" t="s">
        <v>182</v>
      </c>
      <c r="E27" s="7" t="s">
        <v>216</v>
      </c>
      <c r="F27" s="8" t="s">
        <v>224</v>
      </c>
      <c r="G27" s="8" t="s">
        <v>223</v>
      </c>
      <c r="H27" s="8" t="s">
        <v>344</v>
      </c>
      <c r="I27" s="9">
        <f t="shared" si="0"/>
        <v>20196.86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3506</v>
      </c>
      <c r="R27" s="9">
        <v>0</v>
      </c>
      <c r="S27" s="9">
        <v>0</v>
      </c>
      <c r="T27" s="9">
        <v>7982.38</v>
      </c>
      <c r="U27" s="9">
        <v>0</v>
      </c>
      <c r="V27" s="9">
        <v>8708.48</v>
      </c>
      <c r="W27" s="9">
        <v>0</v>
      </c>
      <c r="X27" s="9">
        <v>0</v>
      </c>
      <c r="Y27" s="9">
        <f t="shared" si="7"/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f t="shared" si="1"/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f t="shared" si="2"/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f t="shared" si="3"/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f t="shared" si="8"/>
        <v>0</v>
      </c>
      <c r="BM27" s="9">
        <v>0</v>
      </c>
      <c r="BN27" s="9">
        <f t="shared" si="4"/>
        <v>20196.86</v>
      </c>
      <c r="BO27" s="9">
        <f t="shared" si="5"/>
        <v>10745.190000000002</v>
      </c>
      <c r="BP27" s="9">
        <v>0</v>
      </c>
      <c r="BQ27" s="9">
        <v>0</v>
      </c>
      <c r="BR27" s="9">
        <v>0</v>
      </c>
      <c r="BS27" s="9">
        <v>197.43</v>
      </c>
      <c r="BT27" s="9">
        <v>1158.64</v>
      </c>
      <c r="BU27" s="9">
        <v>0</v>
      </c>
      <c r="BV27" s="9">
        <v>1460.92</v>
      </c>
      <c r="BW27" s="9">
        <v>0</v>
      </c>
      <c r="BX27" s="9">
        <v>2336.06</v>
      </c>
      <c r="BY27" s="9">
        <v>87.08</v>
      </c>
      <c r="BZ27" s="9">
        <v>0</v>
      </c>
      <c r="CA27" s="9">
        <v>166.91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4428.02</v>
      </c>
      <c r="CM27" s="9">
        <v>0</v>
      </c>
      <c r="CN27" s="9">
        <v>876.95</v>
      </c>
      <c r="CO27" s="9">
        <v>0</v>
      </c>
      <c r="CP27" s="9">
        <v>0</v>
      </c>
      <c r="CQ27" s="9">
        <v>33.18</v>
      </c>
      <c r="CR27" s="9">
        <f t="shared" si="6"/>
        <v>9451.669999999998</v>
      </c>
    </row>
    <row r="28" spans="1:96" ht="15">
      <c r="A28" s="8" t="s">
        <v>130</v>
      </c>
      <c r="B28" s="8">
        <v>10194</v>
      </c>
      <c r="C28" s="8" t="s">
        <v>126</v>
      </c>
      <c r="D28" s="8" t="s">
        <v>127</v>
      </c>
      <c r="E28" s="7" t="s">
        <v>214</v>
      </c>
      <c r="F28" s="8" t="s">
        <v>229</v>
      </c>
      <c r="G28" s="8" t="s">
        <v>223</v>
      </c>
      <c r="H28" s="8" t="s">
        <v>15</v>
      </c>
      <c r="I28" s="9">
        <f t="shared" si="0"/>
        <v>15825.67</v>
      </c>
      <c r="J28" s="9">
        <v>0</v>
      </c>
      <c r="K28" s="9">
        <v>0</v>
      </c>
      <c r="L28" s="9">
        <v>0</v>
      </c>
      <c r="M28" s="9">
        <v>352.2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7731.67</v>
      </c>
      <c r="U28" s="9">
        <v>0</v>
      </c>
      <c r="V28" s="9">
        <v>7741.8</v>
      </c>
      <c r="W28" s="9">
        <v>0</v>
      </c>
      <c r="X28" s="9">
        <v>0</v>
      </c>
      <c r="Y28" s="9">
        <f t="shared" si="7"/>
        <v>2286.64</v>
      </c>
      <c r="Z28" s="9">
        <v>0</v>
      </c>
      <c r="AA28" s="9">
        <v>206.31</v>
      </c>
      <c r="AB28" s="9">
        <v>120.35</v>
      </c>
      <c r="AC28" s="9">
        <v>0</v>
      </c>
      <c r="AD28" s="9">
        <v>1237.88</v>
      </c>
      <c r="AE28" s="9">
        <v>722.1</v>
      </c>
      <c r="AF28" s="9">
        <f t="shared" si="1"/>
        <v>700.9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700.9</v>
      </c>
      <c r="AM28" s="9">
        <v>0</v>
      </c>
      <c r="AN28" s="9">
        <v>0</v>
      </c>
      <c r="AO28" s="9">
        <v>0</v>
      </c>
      <c r="AP28" s="9">
        <f t="shared" si="2"/>
        <v>3742.91</v>
      </c>
      <c r="AQ28" s="9">
        <v>935.73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1288.61</v>
      </c>
      <c r="AY28" s="9">
        <v>228.27</v>
      </c>
      <c r="AZ28" s="9">
        <v>0</v>
      </c>
      <c r="BA28" s="9">
        <v>1290.3</v>
      </c>
      <c r="BB28" s="9">
        <v>0</v>
      </c>
      <c r="BC28" s="9">
        <f t="shared" si="3"/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f t="shared" si="8"/>
        <v>0</v>
      </c>
      <c r="BM28" s="9">
        <v>0</v>
      </c>
      <c r="BN28" s="9">
        <f t="shared" si="4"/>
        <v>22556.12</v>
      </c>
      <c r="BO28" s="9">
        <f t="shared" si="5"/>
        <v>10159.25</v>
      </c>
      <c r="BP28" s="9">
        <v>0</v>
      </c>
      <c r="BQ28" s="9">
        <v>0</v>
      </c>
      <c r="BR28" s="9">
        <v>84.8</v>
      </c>
      <c r="BS28" s="9">
        <v>245.34</v>
      </c>
      <c r="BT28" s="9">
        <v>1158.64</v>
      </c>
      <c r="BU28" s="9">
        <v>0</v>
      </c>
      <c r="BV28" s="9">
        <v>1417.59</v>
      </c>
      <c r="BW28" s="9">
        <v>0</v>
      </c>
      <c r="BX28" s="9">
        <v>0</v>
      </c>
      <c r="BY28" s="9">
        <v>77.41</v>
      </c>
      <c r="BZ28" s="9">
        <v>0</v>
      </c>
      <c r="CA28" s="9">
        <v>154.73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2578.91</v>
      </c>
      <c r="CJ28" s="9">
        <v>0</v>
      </c>
      <c r="CK28" s="9">
        <v>352.2</v>
      </c>
      <c r="CL28" s="9">
        <v>3041.29</v>
      </c>
      <c r="CM28" s="9">
        <v>138.21</v>
      </c>
      <c r="CN28" s="9">
        <v>524.75</v>
      </c>
      <c r="CO28" s="9">
        <v>352.2</v>
      </c>
      <c r="CP28" s="9">
        <v>0</v>
      </c>
      <c r="CQ28" s="9">
        <v>33.18</v>
      </c>
      <c r="CR28" s="9">
        <f t="shared" si="6"/>
        <v>12396.869999999999</v>
      </c>
    </row>
    <row r="29" spans="1:96" ht="15">
      <c r="A29" s="8" t="s">
        <v>95</v>
      </c>
      <c r="B29" s="8">
        <v>10200</v>
      </c>
      <c r="C29" s="8" t="s">
        <v>67</v>
      </c>
      <c r="D29" s="8" t="s">
        <v>94</v>
      </c>
      <c r="E29" s="7" t="s">
        <v>216</v>
      </c>
      <c r="F29" s="8" t="s">
        <v>232</v>
      </c>
      <c r="G29" s="8" t="s">
        <v>223</v>
      </c>
      <c r="H29" s="8" t="s">
        <v>342</v>
      </c>
      <c r="I29" s="9">
        <f t="shared" si="0"/>
        <v>33543.45</v>
      </c>
      <c r="J29" s="9">
        <v>0</v>
      </c>
      <c r="K29" s="9">
        <v>0</v>
      </c>
      <c r="L29" s="9">
        <v>0</v>
      </c>
      <c r="M29" s="9">
        <v>876.95</v>
      </c>
      <c r="N29" s="9">
        <v>0</v>
      </c>
      <c r="O29" s="9">
        <v>0</v>
      </c>
      <c r="P29" s="9">
        <v>0</v>
      </c>
      <c r="Q29" s="9">
        <v>3506</v>
      </c>
      <c r="R29" s="9">
        <v>0</v>
      </c>
      <c r="S29" s="9">
        <v>0</v>
      </c>
      <c r="T29" s="9">
        <v>9315.91</v>
      </c>
      <c r="U29" s="9">
        <v>0</v>
      </c>
      <c r="V29" s="9">
        <v>19844.59</v>
      </c>
      <c r="W29" s="9">
        <v>0</v>
      </c>
      <c r="X29" s="9">
        <v>0</v>
      </c>
      <c r="Y29" s="9">
        <f t="shared" si="7"/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f t="shared" si="1"/>
        <v>1401.8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1401.8</v>
      </c>
      <c r="AN29" s="9">
        <v>0</v>
      </c>
      <c r="AO29" s="9">
        <v>0</v>
      </c>
      <c r="AP29" s="9">
        <f t="shared" si="2"/>
        <v>21777.68</v>
      </c>
      <c r="AQ29" s="9">
        <v>5444.42</v>
      </c>
      <c r="AR29" s="9">
        <v>0</v>
      </c>
      <c r="AS29" s="9">
        <v>0</v>
      </c>
      <c r="AT29" s="9">
        <v>0</v>
      </c>
      <c r="AU29" s="9">
        <v>1753</v>
      </c>
      <c r="AV29" s="9">
        <v>0</v>
      </c>
      <c r="AW29" s="9">
        <v>0</v>
      </c>
      <c r="AX29" s="9">
        <v>4657.96</v>
      </c>
      <c r="AY29" s="9">
        <v>0</v>
      </c>
      <c r="AZ29" s="9">
        <v>0</v>
      </c>
      <c r="BA29" s="9">
        <v>9922.3</v>
      </c>
      <c r="BB29" s="9">
        <v>0</v>
      </c>
      <c r="BC29" s="9">
        <f t="shared" si="3"/>
        <v>14518.44</v>
      </c>
      <c r="BD29" s="9">
        <v>0</v>
      </c>
      <c r="BE29" s="9">
        <v>3629.61</v>
      </c>
      <c r="BF29" s="9">
        <v>0</v>
      </c>
      <c r="BG29" s="9">
        <v>1168.67</v>
      </c>
      <c r="BH29" s="9">
        <v>3105.3</v>
      </c>
      <c r="BI29" s="9">
        <v>0</v>
      </c>
      <c r="BJ29" s="9">
        <v>0</v>
      </c>
      <c r="BK29" s="9">
        <v>6614.86</v>
      </c>
      <c r="BL29" s="9">
        <f t="shared" si="8"/>
        <v>0</v>
      </c>
      <c r="BM29" s="9">
        <v>0</v>
      </c>
      <c r="BN29" s="9">
        <f t="shared" si="4"/>
        <v>71241.37</v>
      </c>
      <c r="BO29" s="9">
        <f t="shared" si="5"/>
        <v>32118.960000000003</v>
      </c>
      <c r="BP29" s="9">
        <v>0</v>
      </c>
      <c r="BQ29" s="9">
        <v>0</v>
      </c>
      <c r="BR29" s="9">
        <v>2153.64</v>
      </c>
      <c r="BS29" s="9">
        <v>0</v>
      </c>
      <c r="BT29" s="9">
        <v>1158.64</v>
      </c>
      <c r="BU29" s="9">
        <v>0</v>
      </c>
      <c r="BV29" s="9">
        <v>1549.92</v>
      </c>
      <c r="BW29" s="9">
        <v>0</v>
      </c>
      <c r="BX29" s="9">
        <v>0</v>
      </c>
      <c r="BY29" s="9">
        <v>198.44</v>
      </c>
      <c r="BZ29" s="9">
        <v>0</v>
      </c>
      <c r="CA29" s="9">
        <v>291.61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16333.26</v>
      </c>
      <c r="CJ29" s="9">
        <v>0</v>
      </c>
      <c r="CK29" s="9">
        <v>876.95</v>
      </c>
      <c r="CL29" s="9">
        <v>3783.63</v>
      </c>
      <c r="CM29" s="9">
        <v>4862.74</v>
      </c>
      <c r="CN29" s="9">
        <v>0</v>
      </c>
      <c r="CO29" s="9">
        <v>876.95</v>
      </c>
      <c r="CP29" s="9">
        <v>0</v>
      </c>
      <c r="CQ29" s="9">
        <v>33.18</v>
      </c>
      <c r="CR29" s="9">
        <f t="shared" si="6"/>
        <v>39122.40999999999</v>
      </c>
    </row>
    <row r="30" spans="1:96" ht="15">
      <c r="A30" s="8" t="s">
        <v>105</v>
      </c>
      <c r="B30" s="8">
        <v>10212</v>
      </c>
      <c r="C30" s="8" t="s">
        <v>101</v>
      </c>
      <c r="D30" s="8" t="s">
        <v>106</v>
      </c>
      <c r="E30" s="7" t="s">
        <v>216</v>
      </c>
      <c r="F30" s="8" t="s">
        <v>233</v>
      </c>
      <c r="G30" s="8" t="s">
        <v>223</v>
      </c>
      <c r="H30" s="8" t="s">
        <v>9</v>
      </c>
      <c r="I30" s="9">
        <f t="shared" si="0"/>
        <v>22349.87</v>
      </c>
      <c r="J30" s="9">
        <v>0</v>
      </c>
      <c r="K30" s="9">
        <v>0</v>
      </c>
      <c r="L30" s="9">
        <v>0</v>
      </c>
      <c r="M30" s="9">
        <v>506.92</v>
      </c>
      <c r="N30" s="9">
        <v>0</v>
      </c>
      <c r="O30" s="9">
        <v>0</v>
      </c>
      <c r="P30" s="9">
        <v>0</v>
      </c>
      <c r="Q30" s="9">
        <v>3506</v>
      </c>
      <c r="R30" s="9">
        <v>0</v>
      </c>
      <c r="S30" s="9">
        <v>0</v>
      </c>
      <c r="T30" s="9">
        <v>4930.65</v>
      </c>
      <c r="U30" s="9">
        <v>0</v>
      </c>
      <c r="V30" s="9">
        <v>13406.3</v>
      </c>
      <c r="W30" s="9">
        <v>0</v>
      </c>
      <c r="X30" s="9">
        <v>0</v>
      </c>
      <c r="Y30" s="9">
        <f t="shared" si="7"/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f t="shared" si="1"/>
        <v>1401.8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1401.8</v>
      </c>
      <c r="AN30" s="9">
        <v>0</v>
      </c>
      <c r="AO30" s="9">
        <v>0</v>
      </c>
      <c r="AP30" s="9">
        <f t="shared" si="2"/>
        <v>4864.37</v>
      </c>
      <c r="AQ30" s="9">
        <v>1216.09</v>
      </c>
      <c r="AR30" s="9">
        <v>0</v>
      </c>
      <c r="AS30" s="9">
        <v>0</v>
      </c>
      <c r="AT30" s="9">
        <v>0</v>
      </c>
      <c r="AU30" s="9">
        <v>584.33</v>
      </c>
      <c r="AV30" s="9">
        <v>0</v>
      </c>
      <c r="AW30" s="9">
        <v>0</v>
      </c>
      <c r="AX30" s="9">
        <v>821.78</v>
      </c>
      <c r="AY30" s="9">
        <v>7.79</v>
      </c>
      <c r="AZ30" s="9">
        <v>0</v>
      </c>
      <c r="BA30" s="9">
        <v>2234.38</v>
      </c>
      <c r="BB30" s="9">
        <v>0</v>
      </c>
      <c r="BC30" s="9">
        <f t="shared" si="3"/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f t="shared" si="8"/>
        <v>0</v>
      </c>
      <c r="BM30" s="9">
        <v>0</v>
      </c>
      <c r="BN30" s="9">
        <f t="shared" si="4"/>
        <v>28616.04</v>
      </c>
      <c r="BO30" s="9">
        <f t="shared" si="5"/>
        <v>11730.410000000002</v>
      </c>
      <c r="BP30" s="9">
        <v>0</v>
      </c>
      <c r="BQ30" s="9">
        <v>0</v>
      </c>
      <c r="BR30" s="9">
        <v>37.63</v>
      </c>
      <c r="BS30" s="9">
        <v>582.43</v>
      </c>
      <c r="BT30" s="9">
        <v>1158.64</v>
      </c>
      <c r="BU30" s="9">
        <v>0</v>
      </c>
      <c r="BV30" s="9">
        <v>0</v>
      </c>
      <c r="BW30" s="9">
        <v>0</v>
      </c>
      <c r="BX30" s="9">
        <v>0</v>
      </c>
      <c r="BY30" s="9">
        <v>134.06</v>
      </c>
      <c r="BZ30" s="9">
        <v>0</v>
      </c>
      <c r="CA30" s="9">
        <v>183.37</v>
      </c>
      <c r="CB30" s="9">
        <v>0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0</v>
      </c>
      <c r="CI30" s="9">
        <v>3640.49</v>
      </c>
      <c r="CJ30" s="9">
        <v>0</v>
      </c>
      <c r="CK30" s="9">
        <v>506.92</v>
      </c>
      <c r="CL30" s="9">
        <v>4248.04</v>
      </c>
      <c r="CM30" s="9">
        <v>328.7</v>
      </c>
      <c r="CN30" s="9">
        <v>370.03</v>
      </c>
      <c r="CO30" s="9">
        <v>506.92</v>
      </c>
      <c r="CP30" s="9">
        <v>0</v>
      </c>
      <c r="CQ30" s="9">
        <v>33.18</v>
      </c>
      <c r="CR30" s="9">
        <f t="shared" si="6"/>
        <v>16885.629999999997</v>
      </c>
    </row>
    <row r="31" spans="1:96" ht="15">
      <c r="A31" s="8" t="s">
        <v>71</v>
      </c>
      <c r="B31" s="8">
        <v>10224</v>
      </c>
      <c r="C31" s="8" t="s">
        <v>67</v>
      </c>
      <c r="D31" s="8" t="s">
        <v>72</v>
      </c>
      <c r="E31" s="7" t="s">
        <v>216</v>
      </c>
      <c r="F31" s="8" t="s">
        <v>234</v>
      </c>
      <c r="G31" s="8" t="s">
        <v>223</v>
      </c>
      <c r="H31" s="8" t="s">
        <v>15</v>
      </c>
      <c r="I31" s="9">
        <f t="shared" si="0"/>
        <v>28508.410000000003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3506</v>
      </c>
      <c r="R31" s="9">
        <v>0</v>
      </c>
      <c r="S31" s="9">
        <v>0</v>
      </c>
      <c r="T31" s="9">
        <v>8039.17</v>
      </c>
      <c r="U31" s="9">
        <v>0</v>
      </c>
      <c r="V31" s="9">
        <v>16963.24</v>
      </c>
      <c r="W31" s="9">
        <v>0</v>
      </c>
      <c r="X31" s="9">
        <v>0</v>
      </c>
      <c r="Y31" s="9">
        <f t="shared" si="7"/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f t="shared" si="1"/>
        <v>568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568</v>
      </c>
      <c r="AN31" s="9">
        <v>0</v>
      </c>
      <c r="AO31" s="9">
        <v>0</v>
      </c>
      <c r="AP31" s="9">
        <f t="shared" si="2"/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f t="shared" si="3"/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f t="shared" si="8"/>
        <v>0</v>
      </c>
      <c r="BM31" s="9">
        <v>0</v>
      </c>
      <c r="BN31" s="9">
        <f t="shared" si="4"/>
        <v>29076.410000000003</v>
      </c>
      <c r="BO31" s="9">
        <f t="shared" si="5"/>
        <v>10197.12</v>
      </c>
      <c r="BP31" s="9">
        <v>0</v>
      </c>
      <c r="BQ31" s="9">
        <v>157.9</v>
      </c>
      <c r="BR31" s="9">
        <v>0</v>
      </c>
      <c r="BS31" s="9">
        <v>0</v>
      </c>
      <c r="BT31" s="9">
        <v>1158.73</v>
      </c>
      <c r="BU31" s="9">
        <v>0</v>
      </c>
      <c r="BV31" s="9">
        <v>954.72</v>
      </c>
      <c r="BW31" s="9">
        <v>0</v>
      </c>
      <c r="BX31" s="9">
        <v>0</v>
      </c>
      <c r="BY31" s="9">
        <v>0</v>
      </c>
      <c r="BZ31" s="9">
        <v>0</v>
      </c>
      <c r="CA31" s="9">
        <v>250.02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6765.62</v>
      </c>
      <c r="CM31" s="9">
        <v>0</v>
      </c>
      <c r="CN31" s="9">
        <v>876.95</v>
      </c>
      <c r="CO31" s="9">
        <v>0</v>
      </c>
      <c r="CP31" s="9">
        <v>0</v>
      </c>
      <c r="CQ31" s="9">
        <v>33.18</v>
      </c>
      <c r="CR31" s="9">
        <f t="shared" si="6"/>
        <v>18879.29</v>
      </c>
    </row>
    <row r="32" spans="1:96" ht="15">
      <c r="A32" s="8" t="s">
        <v>84</v>
      </c>
      <c r="B32" s="8">
        <v>10236</v>
      </c>
      <c r="C32" s="8" t="s">
        <v>67</v>
      </c>
      <c r="D32" s="8" t="s">
        <v>83</v>
      </c>
      <c r="E32" s="7" t="s">
        <v>214</v>
      </c>
      <c r="F32" s="8" t="s">
        <v>233</v>
      </c>
      <c r="G32" s="8" t="s">
        <v>223</v>
      </c>
      <c r="H32" s="8" t="s">
        <v>41</v>
      </c>
      <c r="I32" s="9">
        <f t="shared" si="0"/>
        <v>22001.92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1595.01</v>
      </c>
      <c r="U32" s="9">
        <v>0</v>
      </c>
      <c r="V32" s="9">
        <v>13406.3</v>
      </c>
      <c r="W32" s="9">
        <v>7000.61</v>
      </c>
      <c r="X32" s="9">
        <v>0</v>
      </c>
      <c r="Y32" s="9">
        <f t="shared" si="7"/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f t="shared" si="1"/>
        <v>700.9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700.9</v>
      </c>
      <c r="AM32" s="9">
        <v>0</v>
      </c>
      <c r="AN32" s="9">
        <v>0</v>
      </c>
      <c r="AO32" s="9">
        <v>0</v>
      </c>
      <c r="AP32" s="9">
        <f t="shared" si="2"/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f t="shared" si="3"/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f t="shared" si="8"/>
        <v>0</v>
      </c>
      <c r="BM32" s="9">
        <v>0</v>
      </c>
      <c r="BN32" s="9">
        <f t="shared" si="4"/>
        <v>22702.82</v>
      </c>
      <c r="BO32" s="9">
        <f t="shared" si="5"/>
        <v>12738.990000000002</v>
      </c>
      <c r="BP32" s="9">
        <v>0</v>
      </c>
      <c r="BQ32" s="9">
        <v>0</v>
      </c>
      <c r="BR32" s="9">
        <v>43.4</v>
      </c>
      <c r="BS32" s="9">
        <v>0</v>
      </c>
      <c r="BT32" s="9">
        <v>3.76</v>
      </c>
      <c r="BU32" s="9">
        <v>0</v>
      </c>
      <c r="BV32" s="9">
        <v>1549.92</v>
      </c>
      <c r="BW32" s="9">
        <v>0</v>
      </c>
      <c r="BX32" s="9">
        <v>0</v>
      </c>
      <c r="BY32" s="9">
        <v>134.06</v>
      </c>
      <c r="BZ32" s="9">
        <v>0</v>
      </c>
      <c r="CA32" s="9">
        <v>150.01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7000.61</v>
      </c>
      <c r="CK32" s="9">
        <v>0</v>
      </c>
      <c r="CL32" s="9">
        <v>2947.1</v>
      </c>
      <c r="CM32" s="9">
        <v>0</v>
      </c>
      <c r="CN32" s="9">
        <v>876.95</v>
      </c>
      <c r="CO32" s="9">
        <v>0</v>
      </c>
      <c r="CP32" s="9">
        <v>0</v>
      </c>
      <c r="CQ32" s="9">
        <v>33.18</v>
      </c>
      <c r="CR32" s="9">
        <f t="shared" si="6"/>
        <v>9963.829999999998</v>
      </c>
    </row>
    <row r="33" spans="1:96" ht="15">
      <c r="A33" s="8" t="s">
        <v>175</v>
      </c>
      <c r="B33" s="8">
        <v>10248</v>
      </c>
      <c r="C33" s="8" t="s">
        <v>157</v>
      </c>
      <c r="D33" s="8" t="s">
        <v>160</v>
      </c>
      <c r="E33" s="7" t="s">
        <v>214</v>
      </c>
      <c r="F33" s="8" t="s">
        <v>225</v>
      </c>
      <c r="G33" s="8" t="s">
        <v>223</v>
      </c>
      <c r="H33" s="8" t="s">
        <v>31</v>
      </c>
      <c r="I33" s="9">
        <f t="shared" si="0"/>
        <v>8001.48</v>
      </c>
      <c r="J33" s="9">
        <v>1631.79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930.4</v>
      </c>
      <c r="U33" s="9">
        <v>0</v>
      </c>
      <c r="V33" s="9">
        <v>5439.29</v>
      </c>
      <c r="W33" s="9">
        <v>0</v>
      </c>
      <c r="X33" s="9">
        <v>0</v>
      </c>
      <c r="Y33" s="9">
        <f t="shared" si="7"/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f t="shared" si="1"/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f t="shared" si="2"/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f t="shared" si="3"/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f t="shared" si="8"/>
        <v>0</v>
      </c>
      <c r="BM33" s="9">
        <v>0</v>
      </c>
      <c r="BN33" s="9">
        <f t="shared" si="4"/>
        <v>8001.48</v>
      </c>
      <c r="BO33" s="9">
        <f t="shared" si="5"/>
        <v>2102.5099999999998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9">
        <v>0</v>
      </c>
      <c r="BW33" s="9">
        <v>0</v>
      </c>
      <c r="BX33" s="9">
        <v>0</v>
      </c>
      <c r="BY33" s="9">
        <v>54.39</v>
      </c>
      <c r="BZ33" s="9">
        <v>0</v>
      </c>
      <c r="CA33" s="9">
        <v>63.7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1074.29</v>
      </c>
      <c r="CM33" s="9">
        <v>0</v>
      </c>
      <c r="CN33" s="9">
        <v>876.95</v>
      </c>
      <c r="CO33" s="9">
        <v>0</v>
      </c>
      <c r="CP33" s="9">
        <v>0</v>
      </c>
      <c r="CQ33" s="9">
        <v>33.18</v>
      </c>
      <c r="CR33" s="9">
        <f t="shared" si="6"/>
        <v>5898.969999999999</v>
      </c>
    </row>
    <row r="34" spans="1:96" ht="15">
      <c r="A34" s="8" t="s">
        <v>176</v>
      </c>
      <c r="B34" s="8">
        <v>10250</v>
      </c>
      <c r="C34" s="8" t="s">
        <v>157</v>
      </c>
      <c r="D34" s="8" t="s">
        <v>160</v>
      </c>
      <c r="E34" s="7" t="s">
        <v>214</v>
      </c>
      <c r="F34" s="8" t="s">
        <v>225</v>
      </c>
      <c r="G34" s="8" t="s">
        <v>223</v>
      </c>
      <c r="H34" s="8" t="s">
        <v>41</v>
      </c>
      <c r="I34" s="9">
        <f t="shared" si="0"/>
        <v>5741.02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301.73</v>
      </c>
      <c r="U34" s="9">
        <v>0</v>
      </c>
      <c r="V34" s="9">
        <v>5439.29</v>
      </c>
      <c r="W34" s="9">
        <v>0</v>
      </c>
      <c r="X34" s="9">
        <v>0</v>
      </c>
      <c r="Y34" s="9">
        <f t="shared" si="7"/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f t="shared" si="1"/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f t="shared" si="2"/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f t="shared" si="3"/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f t="shared" si="8"/>
        <v>0</v>
      </c>
      <c r="BM34" s="9">
        <v>0</v>
      </c>
      <c r="BN34" s="9">
        <f t="shared" si="4"/>
        <v>5741.02</v>
      </c>
      <c r="BO34" s="9">
        <f t="shared" si="5"/>
        <v>1537.99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9">
        <v>242.69</v>
      </c>
      <c r="BW34" s="9">
        <v>0</v>
      </c>
      <c r="BX34" s="9">
        <v>0</v>
      </c>
      <c r="BY34" s="9">
        <v>54.39</v>
      </c>
      <c r="BZ34" s="9">
        <v>0</v>
      </c>
      <c r="CA34" s="9">
        <v>57.41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520.67</v>
      </c>
      <c r="CM34" s="9">
        <v>0</v>
      </c>
      <c r="CN34" s="9">
        <v>629.65</v>
      </c>
      <c r="CO34" s="9">
        <v>0</v>
      </c>
      <c r="CP34" s="9">
        <v>0</v>
      </c>
      <c r="CQ34" s="9">
        <v>33.18</v>
      </c>
      <c r="CR34" s="9">
        <f t="shared" si="6"/>
        <v>4203.030000000001</v>
      </c>
    </row>
    <row r="35" spans="1:96" ht="15">
      <c r="A35" s="8" t="s">
        <v>107</v>
      </c>
      <c r="B35" s="8">
        <v>10261</v>
      </c>
      <c r="C35" s="8" t="s">
        <v>101</v>
      </c>
      <c r="D35" s="8" t="s">
        <v>106</v>
      </c>
      <c r="E35" s="7" t="s">
        <v>214</v>
      </c>
      <c r="F35" s="8" t="s">
        <v>226</v>
      </c>
      <c r="G35" s="8" t="s">
        <v>223</v>
      </c>
      <c r="H35" s="8" t="s">
        <v>9</v>
      </c>
      <c r="I35" s="9">
        <f t="shared" si="0"/>
        <v>15737.31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2846.64</v>
      </c>
      <c r="U35" s="9">
        <v>0</v>
      </c>
      <c r="V35" s="9">
        <v>12890.67</v>
      </c>
      <c r="W35" s="9">
        <v>0</v>
      </c>
      <c r="X35" s="9">
        <v>0</v>
      </c>
      <c r="Y35" s="9">
        <f t="shared" si="7"/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f t="shared" si="1"/>
        <v>2102.7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2102.7</v>
      </c>
      <c r="AM35" s="9">
        <v>0</v>
      </c>
      <c r="AN35" s="9">
        <v>0</v>
      </c>
      <c r="AO35" s="9">
        <v>0</v>
      </c>
      <c r="AP35" s="9">
        <f t="shared" si="2"/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f t="shared" si="3"/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f t="shared" si="8"/>
        <v>0</v>
      </c>
      <c r="BM35" s="9">
        <v>0</v>
      </c>
      <c r="BN35" s="9">
        <f t="shared" si="4"/>
        <v>17840.01</v>
      </c>
      <c r="BO35" s="9">
        <f t="shared" si="5"/>
        <v>5306.69</v>
      </c>
      <c r="BP35" s="9">
        <v>0</v>
      </c>
      <c r="BQ35" s="9">
        <v>0</v>
      </c>
      <c r="BR35" s="9">
        <v>36.39</v>
      </c>
      <c r="BS35" s="9">
        <v>0</v>
      </c>
      <c r="BT35" s="9">
        <v>1158.53</v>
      </c>
      <c r="BU35" s="9">
        <v>0</v>
      </c>
      <c r="BV35" s="9">
        <v>0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3201.64</v>
      </c>
      <c r="CM35" s="9">
        <v>0</v>
      </c>
      <c r="CN35" s="9">
        <v>876.95</v>
      </c>
      <c r="CO35" s="9">
        <v>0</v>
      </c>
      <c r="CP35" s="9">
        <v>0</v>
      </c>
      <c r="CQ35" s="9">
        <v>33.18</v>
      </c>
      <c r="CR35" s="9">
        <f t="shared" si="6"/>
        <v>12533.32</v>
      </c>
    </row>
    <row r="36" spans="1:96" ht="15">
      <c r="A36" s="8" t="s">
        <v>108</v>
      </c>
      <c r="B36" s="8">
        <v>10273</v>
      </c>
      <c r="C36" s="8" t="s">
        <v>101</v>
      </c>
      <c r="D36" s="8" t="s">
        <v>106</v>
      </c>
      <c r="E36" s="7" t="s">
        <v>214</v>
      </c>
      <c r="F36" s="8" t="s">
        <v>233</v>
      </c>
      <c r="G36" s="8" t="s">
        <v>223</v>
      </c>
      <c r="H36" s="8" t="s">
        <v>344</v>
      </c>
      <c r="I36" s="9">
        <f t="shared" si="0"/>
        <v>15379.029999999999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1972.73</v>
      </c>
      <c r="U36" s="9">
        <v>0</v>
      </c>
      <c r="V36" s="9">
        <v>13406.3</v>
      </c>
      <c r="W36" s="9">
        <v>0</v>
      </c>
      <c r="X36" s="9">
        <v>0</v>
      </c>
      <c r="Y36" s="9">
        <f t="shared" si="7"/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f t="shared" si="1"/>
        <v>700.9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700.9</v>
      </c>
      <c r="AM36" s="9">
        <v>0</v>
      </c>
      <c r="AN36" s="9">
        <v>0</v>
      </c>
      <c r="AO36" s="9">
        <v>0</v>
      </c>
      <c r="AP36" s="9">
        <f t="shared" si="2"/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f t="shared" si="3"/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f t="shared" si="8"/>
        <v>0</v>
      </c>
      <c r="BM36" s="9">
        <v>0</v>
      </c>
      <c r="BN36" s="9">
        <f t="shared" si="4"/>
        <v>16079.929999999998</v>
      </c>
      <c r="BO36" s="9">
        <f t="shared" si="5"/>
        <v>4248.95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9">
        <v>0</v>
      </c>
      <c r="BW36" s="9">
        <v>0</v>
      </c>
      <c r="BX36" s="9">
        <v>0</v>
      </c>
      <c r="BY36" s="9">
        <v>134.06</v>
      </c>
      <c r="BZ36" s="9">
        <v>0</v>
      </c>
      <c r="CA36" s="9">
        <v>153.79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3050.97</v>
      </c>
      <c r="CM36" s="9">
        <v>0</v>
      </c>
      <c r="CN36" s="9">
        <v>876.95</v>
      </c>
      <c r="CO36" s="9">
        <v>0</v>
      </c>
      <c r="CP36" s="9">
        <v>0</v>
      </c>
      <c r="CQ36" s="9">
        <v>33.18</v>
      </c>
      <c r="CR36" s="9">
        <f t="shared" si="6"/>
        <v>11830.98</v>
      </c>
    </row>
    <row r="37" spans="1:96" ht="15">
      <c r="A37" s="8" t="s">
        <v>177</v>
      </c>
      <c r="B37" s="8">
        <v>10285</v>
      </c>
      <c r="C37" s="8" t="s">
        <v>157</v>
      </c>
      <c r="D37" s="8" t="s">
        <v>160</v>
      </c>
      <c r="E37" s="7" t="s">
        <v>214</v>
      </c>
      <c r="F37" s="8" t="s">
        <v>236</v>
      </c>
      <c r="G37" s="8" t="s">
        <v>223</v>
      </c>
      <c r="H37" s="8" t="s">
        <v>41</v>
      </c>
      <c r="I37" s="9">
        <f t="shared" si="0"/>
        <v>5543.87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313.79</v>
      </c>
      <c r="U37" s="9">
        <v>0</v>
      </c>
      <c r="V37" s="9">
        <v>5230.08</v>
      </c>
      <c r="W37" s="9">
        <v>0</v>
      </c>
      <c r="X37" s="9">
        <v>0</v>
      </c>
      <c r="Y37" s="9">
        <f t="shared" si="7"/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f t="shared" si="1"/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f t="shared" si="2"/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f t="shared" si="3"/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f t="shared" si="8"/>
        <v>0</v>
      </c>
      <c r="BM37" s="9">
        <v>0</v>
      </c>
      <c r="BN37" s="9">
        <f t="shared" si="4"/>
        <v>5543.87</v>
      </c>
      <c r="BO37" s="9">
        <f t="shared" si="5"/>
        <v>2166.54</v>
      </c>
      <c r="BP37" s="9">
        <v>0</v>
      </c>
      <c r="BQ37" s="9">
        <v>0</v>
      </c>
      <c r="BR37" s="9">
        <v>74.37</v>
      </c>
      <c r="BS37" s="9">
        <v>0</v>
      </c>
      <c r="BT37" s="9">
        <v>1016.99</v>
      </c>
      <c r="BU37" s="9">
        <v>0</v>
      </c>
      <c r="BV37" s="9">
        <v>0</v>
      </c>
      <c r="BW37" s="9">
        <v>0</v>
      </c>
      <c r="BX37" s="9">
        <v>0</v>
      </c>
      <c r="BY37" s="9">
        <v>52.3</v>
      </c>
      <c r="BZ37" s="9">
        <v>0</v>
      </c>
      <c r="CA37" s="9">
        <v>55.44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332.21</v>
      </c>
      <c r="CM37" s="9">
        <v>0</v>
      </c>
      <c r="CN37" s="9">
        <v>602.05</v>
      </c>
      <c r="CO37" s="9">
        <v>0</v>
      </c>
      <c r="CP37" s="9">
        <v>0</v>
      </c>
      <c r="CQ37" s="9">
        <v>33.18</v>
      </c>
      <c r="CR37" s="9">
        <f t="shared" si="6"/>
        <v>3377.33</v>
      </c>
    </row>
    <row r="38" spans="1:96" ht="15">
      <c r="A38" s="8" t="s">
        <v>183</v>
      </c>
      <c r="B38" s="8">
        <v>10297</v>
      </c>
      <c r="C38" s="8" t="s">
        <v>157</v>
      </c>
      <c r="D38" s="8" t="s">
        <v>182</v>
      </c>
      <c r="E38" s="7" t="s">
        <v>214</v>
      </c>
      <c r="F38" s="8" t="s">
        <v>235</v>
      </c>
      <c r="G38" s="8" t="s">
        <v>223</v>
      </c>
      <c r="H38" s="8" t="s">
        <v>41</v>
      </c>
      <c r="I38" s="9">
        <f t="shared" si="0"/>
        <v>6156.67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1127.74</v>
      </c>
      <c r="U38" s="9">
        <v>0</v>
      </c>
      <c r="V38" s="9">
        <v>5028.93</v>
      </c>
      <c r="W38" s="9">
        <v>0</v>
      </c>
      <c r="X38" s="9">
        <v>0</v>
      </c>
      <c r="Y38" s="9">
        <f t="shared" si="7"/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f t="shared" si="1"/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f t="shared" si="2"/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f t="shared" si="3"/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f t="shared" si="8"/>
        <v>0</v>
      </c>
      <c r="BM38" s="9">
        <v>0</v>
      </c>
      <c r="BN38" s="9">
        <f t="shared" si="4"/>
        <v>6156.67</v>
      </c>
      <c r="BO38" s="9">
        <f t="shared" si="5"/>
        <v>6156.67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9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6156.67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f t="shared" si="6"/>
        <v>0</v>
      </c>
    </row>
    <row r="39" spans="1:96" ht="15">
      <c r="A39" s="8" t="s">
        <v>100</v>
      </c>
      <c r="B39" s="8">
        <v>10303</v>
      </c>
      <c r="C39" s="8" t="s">
        <v>101</v>
      </c>
      <c r="D39" s="8" t="s">
        <v>102</v>
      </c>
      <c r="E39" s="7" t="s">
        <v>214</v>
      </c>
      <c r="F39" s="8" t="s">
        <v>233</v>
      </c>
      <c r="G39" s="8" t="s">
        <v>223</v>
      </c>
      <c r="H39" s="8" t="s">
        <v>41</v>
      </c>
      <c r="I39" s="9">
        <f t="shared" si="0"/>
        <v>14210.66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804.36</v>
      </c>
      <c r="U39" s="9">
        <v>0</v>
      </c>
      <c r="V39" s="9">
        <v>13406.3</v>
      </c>
      <c r="W39" s="9">
        <v>0</v>
      </c>
      <c r="X39" s="9">
        <v>0</v>
      </c>
      <c r="Y39" s="9">
        <f t="shared" si="7"/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f t="shared" si="1"/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f t="shared" si="2"/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f t="shared" si="3"/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f t="shared" si="8"/>
        <v>0</v>
      </c>
      <c r="BM39" s="9">
        <v>0</v>
      </c>
      <c r="BN39" s="9">
        <f t="shared" si="4"/>
        <v>14210.66</v>
      </c>
      <c r="BO39" s="9">
        <f t="shared" si="5"/>
        <v>6987.990000000001</v>
      </c>
      <c r="BP39" s="9">
        <v>0</v>
      </c>
      <c r="BQ39" s="9">
        <v>0</v>
      </c>
      <c r="BR39" s="9">
        <v>1065.14</v>
      </c>
      <c r="BS39" s="9">
        <v>796.37</v>
      </c>
      <c r="BT39" s="9">
        <v>1158.37</v>
      </c>
      <c r="BU39" s="9">
        <v>0</v>
      </c>
      <c r="BV39" s="9">
        <v>0</v>
      </c>
      <c r="BW39" s="9">
        <v>0</v>
      </c>
      <c r="BX39" s="9">
        <v>0</v>
      </c>
      <c r="BY39" s="9">
        <v>134.06</v>
      </c>
      <c r="BZ39" s="9">
        <v>0</v>
      </c>
      <c r="CA39" s="9">
        <v>142.11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2781.81</v>
      </c>
      <c r="CM39" s="9">
        <v>0</v>
      </c>
      <c r="CN39" s="9">
        <v>876.95</v>
      </c>
      <c r="CO39" s="9">
        <v>0</v>
      </c>
      <c r="CP39" s="9">
        <v>0</v>
      </c>
      <c r="CQ39" s="9">
        <v>33.18</v>
      </c>
      <c r="CR39" s="9">
        <f t="shared" si="6"/>
        <v>7222.669999999999</v>
      </c>
    </row>
    <row r="40" spans="1:96" ht="15">
      <c r="A40" s="8" t="s">
        <v>103</v>
      </c>
      <c r="B40" s="8">
        <v>10315</v>
      </c>
      <c r="C40" s="8" t="s">
        <v>101</v>
      </c>
      <c r="D40" s="8" t="s">
        <v>102</v>
      </c>
      <c r="E40" s="7" t="s">
        <v>214</v>
      </c>
      <c r="F40" s="8" t="s">
        <v>238</v>
      </c>
      <c r="G40" s="8" t="s">
        <v>223</v>
      </c>
      <c r="H40" s="8" t="s">
        <v>9</v>
      </c>
      <c r="I40" s="9">
        <f t="shared" si="0"/>
        <v>16475.57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2533.02</v>
      </c>
      <c r="U40" s="9">
        <v>0</v>
      </c>
      <c r="V40" s="9">
        <v>13942.55</v>
      </c>
      <c r="W40" s="9">
        <v>0</v>
      </c>
      <c r="X40" s="9">
        <v>0</v>
      </c>
      <c r="Y40" s="9">
        <f t="shared" si="7"/>
        <v>2070.16</v>
      </c>
      <c r="Z40" s="9">
        <v>0</v>
      </c>
      <c r="AA40" s="9">
        <v>295.74</v>
      </c>
      <c r="AB40" s="9">
        <v>0</v>
      </c>
      <c r="AC40" s="9">
        <v>593.12</v>
      </c>
      <c r="AD40" s="9">
        <v>1181.3</v>
      </c>
      <c r="AE40" s="9">
        <v>0</v>
      </c>
      <c r="AF40" s="9">
        <f t="shared" si="1"/>
        <v>8237.79</v>
      </c>
      <c r="AG40" s="9">
        <v>0</v>
      </c>
      <c r="AH40" s="9">
        <v>0</v>
      </c>
      <c r="AI40" s="9">
        <v>0</v>
      </c>
      <c r="AJ40" s="9">
        <v>0</v>
      </c>
      <c r="AK40" s="9">
        <v>8237.79</v>
      </c>
      <c r="AL40" s="9">
        <v>0</v>
      </c>
      <c r="AM40" s="9">
        <v>0</v>
      </c>
      <c r="AN40" s="9">
        <v>0</v>
      </c>
      <c r="AO40" s="9">
        <v>0</v>
      </c>
      <c r="AP40" s="9">
        <f t="shared" si="2"/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9">
        <f t="shared" si="3"/>
        <v>0</v>
      </c>
      <c r="BD40" s="9">
        <v>0</v>
      </c>
      <c r="BE40" s="9">
        <v>0</v>
      </c>
      <c r="BF40" s="9">
        <v>0</v>
      </c>
      <c r="BG40" s="9">
        <v>0</v>
      </c>
      <c r="BH40" s="9">
        <v>0</v>
      </c>
      <c r="BI40" s="9">
        <v>0</v>
      </c>
      <c r="BJ40" s="9">
        <v>0</v>
      </c>
      <c r="BK40" s="9">
        <v>0</v>
      </c>
      <c r="BL40" s="9">
        <f t="shared" si="8"/>
        <v>0</v>
      </c>
      <c r="BM40" s="9">
        <v>0</v>
      </c>
      <c r="BN40" s="9">
        <f t="shared" si="4"/>
        <v>26783.52</v>
      </c>
      <c r="BO40" s="9">
        <f t="shared" si="5"/>
        <v>14734.230000000003</v>
      </c>
      <c r="BP40" s="9">
        <v>0</v>
      </c>
      <c r="BQ40" s="9">
        <v>0</v>
      </c>
      <c r="BR40" s="9">
        <v>125.33</v>
      </c>
      <c r="BS40" s="9">
        <v>14</v>
      </c>
      <c r="BT40" s="9">
        <v>3.76</v>
      </c>
      <c r="BU40" s="9">
        <v>0</v>
      </c>
      <c r="BV40" s="9">
        <v>1460.92</v>
      </c>
      <c r="BW40" s="9">
        <v>0</v>
      </c>
      <c r="BX40" s="9">
        <v>0</v>
      </c>
      <c r="BY40" s="9">
        <v>0</v>
      </c>
      <c r="BZ40" s="9">
        <v>0</v>
      </c>
      <c r="CA40" s="9">
        <v>164.76</v>
      </c>
      <c r="CB40" s="9">
        <v>0</v>
      </c>
      <c r="CC40" s="9">
        <v>0</v>
      </c>
      <c r="CD40" s="9">
        <v>8237.79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3817.54</v>
      </c>
      <c r="CM40" s="9">
        <v>0</v>
      </c>
      <c r="CN40" s="9">
        <v>876.95</v>
      </c>
      <c r="CO40" s="9">
        <v>0</v>
      </c>
      <c r="CP40" s="9">
        <v>0</v>
      </c>
      <c r="CQ40" s="9">
        <v>33.18</v>
      </c>
      <c r="CR40" s="9">
        <f t="shared" si="6"/>
        <v>12049.289999999997</v>
      </c>
    </row>
    <row r="41" spans="1:96" ht="15">
      <c r="A41" s="8" t="s">
        <v>66</v>
      </c>
      <c r="B41" s="8">
        <v>10327</v>
      </c>
      <c r="C41" s="8" t="s">
        <v>67</v>
      </c>
      <c r="D41" s="8" t="s">
        <v>68</v>
      </c>
      <c r="E41" s="7" t="s">
        <v>214</v>
      </c>
      <c r="F41" s="8" t="s">
        <v>226</v>
      </c>
      <c r="G41" s="8" t="s">
        <v>223</v>
      </c>
      <c r="H41" s="8" t="s">
        <v>41</v>
      </c>
      <c r="I41" s="9">
        <f t="shared" si="0"/>
        <v>14419.16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1528.49</v>
      </c>
      <c r="U41" s="9">
        <v>0</v>
      </c>
      <c r="V41" s="9">
        <v>12890.67</v>
      </c>
      <c r="W41" s="9">
        <v>0</v>
      </c>
      <c r="X41" s="9">
        <v>0</v>
      </c>
      <c r="Y41" s="9">
        <f t="shared" si="7"/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f t="shared" si="1"/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f t="shared" si="2"/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f t="shared" si="3"/>
        <v>0</v>
      </c>
      <c r="BD41" s="9">
        <v>0</v>
      </c>
      <c r="BE41" s="9">
        <v>0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0</v>
      </c>
      <c r="BL41" s="9">
        <f t="shared" si="8"/>
        <v>0</v>
      </c>
      <c r="BM41" s="9">
        <v>0</v>
      </c>
      <c r="BN41" s="9">
        <f t="shared" si="4"/>
        <v>14419.16</v>
      </c>
      <c r="BO41" s="9">
        <f t="shared" si="5"/>
        <v>4851.75</v>
      </c>
      <c r="BP41" s="9">
        <v>0</v>
      </c>
      <c r="BQ41" s="9">
        <v>0</v>
      </c>
      <c r="BR41" s="9">
        <v>0</v>
      </c>
      <c r="BS41" s="9">
        <v>0</v>
      </c>
      <c r="BT41" s="9">
        <v>1154.61</v>
      </c>
      <c r="BU41" s="9">
        <v>0</v>
      </c>
      <c r="BV41" s="9"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9">
        <v>0</v>
      </c>
      <c r="CF41" s="9">
        <v>0</v>
      </c>
      <c r="CG41" s="9">
        <v>0</v>
      </c>
      <c r="CH41" s="9">
        <v>0</v>
      </c>
      <c r="CI41" s="9">
        <v>0</v>
      </c>
      <c r="CJ41" s="9">
        <v>0</v>
      </c>
      <c r="CK41" s="9">
        <v>0</v>
      </c>
      <c r="CL41" s="9">
        <v>2787.01</v>
      </c>
      <c r="CM41" s="9">
        <v>0</v>
      </c>
      <c r="CN41" s="9">
        <v>876.95</v>
      </c>
      <c r="CO41" s="9">
        <v>0</v>
      </c>
      <c r="CP41" s="9">
        <v>0</v>
      </c>
      <c r="CQ41" s="9">
        <v>33.18</v>
      </c>
      <c r="CR41" s="9">
        <f t="shared" si="6"/>
        <v>9567.41</v>
      </c>
    </row>
    <row r="42" spans="1:96" ht="15">
      <c r="A42" s="8" t="s">
        <v>85</v>
      </c>
      <c r="B42" s="8">
        <v>10339</v>
      </c>
      <c r="C42" s="8" t="s">
        <v>67</v>
      </c>
      <c r="D42" s="8" t="s">
        <v>83</v>
      </c>
      <c r="E42" s="7" t="s">
        <v>214</v>
      </c>
      <c r="F42" s="8" t="s">
        <v>233</v>
      </c>
      <c r="G42" s="8" t="s">
        <v>223</v>
      </c>
      <c r="H42" s="8" t="s">
        <v>86</v>
      </c>
      <c r="I42" s="9">
        <f t="shared" si="0"/>
        <v>16246.619999999999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2840.32</v>
      </c>
      <c r="U42" s="9">
        <v>0</v>
      </c>
      <c r="V42" s="9">
        <v>13406.3</v>
      </c>
      <c r="W42" s="9">
        <v>0</v>
      </c>
      <c r="X42" s="9">
        <v>0</v>
      </c>
      <c r="Y42" s="9">
        <f t="shared" si="7"/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f t="shared" si="1"/>
        <v>2271.43</v>
      </c>
      <c r="AG42" s="9">
        <v>0</v>
      </c>
      <c r="AH42" s="9">
        <v>0</v>
      </c>
      <c r="AI42" s="9">
        <v>1570.53</v>
      </c>
      <c r="AJ42" s="9">
        <v>0</v>
      </c>
      <c r="AK42" s="9">
        <v>0</v>
      </c>
      <c r="AL42" s="9">
        <v>700.9</v>
      </c>
      <c r="AM42" s="9">
        <v>0</v>
      </c>
      <c r="AN42" s="9">
        <v>0</v>
      </c>
      <c r="AO42" s="9">
        <v>0</v>
      </c>
      <c r="AP42" s="9">
        <f t="shared" si="2"/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f t="shared" si="3"/>
        <v>0</v>
      </c>
      <c r="BD42" s="9">
        <v>0</v>
      </c>
      <c r="BE42" s="9"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>
        <f t="shared" si="8"/>
        <v>0</v>
      </c>
      <c r="BM42" s="9">
        <v>0</v>
      </c>
      <c r="BN42" s="9">
        <f t="shared" si="4"/>
        <v>18518.05</v>
      </c>
      <c r="BO42" s="9">
        <f t="shared" si="5"/>
        <v>4631.59</v>
      </c>
      <c r="BP42" s="9">
        <v>0</v>
      </c>
      <c r="BQ42" s="9">
        <v>0</v>
      </c>
      <c r="BR42" s="9">
        <v>0</v>
      </c>
      <c r="BS42" s="9">
        <v>0</v>
      </c>
      <c r="BT42" s="9">
        <v>0</v>
      </c>
      <c r="BU42" s="9">
        <v>0</v>
      </c>
      <c r="BV42" s="9"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0</v>
      </c>
      <c r="CC42" s="9">
        <v>0</v>
      </c>
      <c r="CD42" s="9">
        <v>0</v>
      </c>
      <c r="CE42" s="9">
        <v>0</v>
      </c>
      <c r="CF42" s="9">
        <v>0</v>
      </c>
      <c r="CG42" s="9">
        <v>0</v>
      </c>
      <c r="CH42" s="9">
        <v>0</v>
      </c>
      <c r="CI42" s="9">
        <v>0</v>
      </c>
      <c r="CJ42" s="9">
        <v>0</v>
      </c>
      <c r="CK42" s="9">
        <v>0</v>
      </c>
      <c r="CL42" s="9">
        <v>3721.46</v>
      </c>
      <c r="CM42" s="9">
        <v>0</v>
      </c>
      <c r="CN42" s="9">
        <v>876.95</v>
      </c>
      <c r="CO42" s="9">
        <v>0</v>
      </c>
      <c r="CP42" s="9">
        <v>0</v>
      </c>
      <c r="CQ42" s="9">
        <v>33.18</v>
      </c>
      <c r="CR42" s="9">
        <f t="shared" si="6"/>
        <v>13886.46</v>
      </c>
    </row>
    <row r="43" spans="1:96" ht="15">
      <c r="A43" s="8" t="s">
        <v>153</v>
      </c>
      <c r="B43" s="8">
        <v>10340</v>
      </c>
      <c r="C43" s="8" t="s">
        <v>126</v>
      </c>
      <c r="D43" s="8" t="s">
        <v>154</v>
      </c>
      <c r="E43" s="7" t="s">
        <v>214</v>
      </c>
      <c r="F43" s="8" t="s">
        <v>237</v>
      </c>
      <c r="G43" s="8" t="s">
        <v>223</v>
      </c>
      <c r="H43" s="8" t="s">
        <v>13</v>
      </c>
      <c r="I43" s="9">
        <f aca="true" t="shared" si="9" ref="I43:I74">SUM(J43:X43)</f>
        <v>6482.08</v>
      </c>
      <c r="J43" s="9">
        <v>0</v>
      </c>
      <c r="K43" s="9">
        <v>0</v>
      </c>
      <c r="L43" s="9">
        <v>0</v>
      </c>
      <c r="M43" s="9">
        <v>112.28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2548.23</v>
      </c>
      <c r="U43" s="9">
        <v>0</v>
      </c>
      <c r="V43" s="9">
        <v>3821.57</v>
      </c>
      <c r="W43" s="9">
        <v>0</v>
      </c>
      <c r="X43" s="9">
        <v>0</v>
      </c>
      <c r="Y43" s="9">
        <f t="shared" si="7"/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f t="shared" si="1"/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f aca="true" t="shared" si="10" ref="AP43:AP74">SUM(AQ43:BB43)</f>
        <v>1467.56</v>
      </c>
      <c r="AQ43" s="9">
        <v>366.89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v>424.71</v>
      </c>
      <c r="AY43" s="9">
        <v>21.81</v>
      </c>
      <c r="AZ43" s="9">
        <v>17.22</v>
      </c>
      <c r="BA43" s="9">
        <v>636.93</v>
      </c>
      <c r="BB43" s="9">
        <v>0</v>
      </c>
      <c r="BC43" s="9">
        <f aca="true" t="shared" si="11" ref="BC43:BC74">SUM(BD43:BK43)</f>
        <v>0</v>
      </c>
      <c r="BD43" s="9">
        <v>0</v>
      </c>
      <c r="BE43" s="9">
        <v>0</v>
      </c>
      <c r="BF43" s="9">
        <v>0</v>
      </c>
      <c r="BG43" s="9">
        <v>0</v>
      </c>
      <c r="BH43" s="9">
        <v>0</v>
      </c>
      <c r="BI43" s="9">
        <v>0</v>
      </c>
      <c r="BJ43" s="9">
        <v>0</v>
      </c>
      <c r="BK43" s="9">
        <v>0</v>
      </c>
      <c r="BL43" s="9">
        <f t="shared" si="8"/>
        <v>0</v>
      </c>
      <c r="BM43" s="9">
        <v>0</v>
      </c>
      <c r="BN43" s="9">
        <f aca="true" t="shared" si="12" ref="BN43:BN74">BL43+BC43+AP43+AF43+Y43+I43</f>
        <v>7949.639999999999</v>
      </c>
      <c r="BO43" s="9">
        <f aca="true" t="shared" si="13" ref="BO43:BO74">SUM(BP43:CQ43)</f>
        <v>2375.21</v>
      </c>
      <c r="BP43" s="9">
        <v>0</v>
      </c>
      <c r="BQ43" s="9">
        <v>0</v>
      </c>
      <c r="BR43" s="9">
        <v>0</v>
      </c>
      <c r="BS43" s="9">
        <v>0</v>
      </c>
      <c r="BT43" s="9">
        <v>0</v>
      </c>
      <c r="BU43" s="9">
        <v>0</v>
      </c>
      <c r="BV43" s="9">
        <v>0</v>
      </c>
      <c r="BW43" s="9">
        <v>0</v>
      </c>
      <c r="BX43" s="9">
        <v>0</v>
      </c>
      <c r="BY43" s="9">
        <v>0</v>
      </c>
      <c r="BZ43" s="9">
        <v>0</v>
      </c>
      <c r="CA43" s="9">
        <v>0</v>
      </c>
      <c r="CB43" s="9">
        <v>0</v>
      </c>
      <c r="CC43" s="9">
        <v>0</v>
      </c>
      <c r="CD43" s="9">
        <v>0</v>
      </c>
      <c r="CE43" s="9">
        <v>0</v>
      </c>
      <c r="CF43" s="9">
        <v>0</v>
      </c>
      <c r="CG43" s="9">
        <v>0</v>
      </c>
      <c r="CH43" s="9">
        <v>0</v>
      </c>
      <c r="CI43" s="9">
        <v>1061.64</v>
      </c>
      <c r="CJ43" s="9">
        <v>0</v>
      </c>
      <c r="CK43" s="9">
        <v>112.28</v>
      </c>
      <c r="CL43" s="9">
        <v>393.61</v>
      </c>
      <c r="CM43" s="9">
        <v>0</v>
      </c>
      <c r="CN43" s="9">
        <v>662.22</v>
      </c>
      <c r="CO43" s="9">
        <v>112.28</v>
      </c>
      <c r="CP43" s="9">
        <v>0</v>
      </c>
      <c r="CQ43" s="9">
        <v>33.18</v>
      </c>
      <c r="CR43" s="9">
        <f aca="true" t="shared" si="14" ref="CR43:CR74">BN43-BO43</f>
        <v>5574.429999999999</v>
      </c>
    </row>
    <row r="44" spans="1:96" ht="15">
      <c r="A44" s="8" t="s">
        <v>178</v>
      </c>
      <c r="B44" s="8">
        <v>10352</v>
      </c>
      <c r="C44" s="8" t="s">
        <v>157</v>
      </c>
      <c r="D44" s="8" t="s">
        <v>160</v>
      </c>
      <c r="E44" s="7" t="s">
        <v>214</v>
      </c>
      <c r="F44" s="8" t="s">
        <v>235</v>
      </c>
      <c r="G44" s="8" t="s">
        <v>223</v>
      </c>
      <c r="H44" s="8" t="s">
        <v>31</v>
      </c>
      <c r="I44" s="9">
        <f t="shared" si="9"/>
        <v>6839.34</v>
      </c>
      <c r="J44" s="9">
        <v>1508.68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301.73</v>
      </c>
      <c r="U44" s="9">
        <v>0</v>
      </c>
      <c r="V44" s="9">
        <v>5028.93</v>
      </c>
      <c r="W44" s="9">
        <v>0</v>
      </c>
      <c r="X44" s="9">
        <v>0</v>
      </c>
      <c r="Y44" s="9">
        <f t="shared" si="7"/>
        <v>2853.9399999999996</v>
      </c>
      <c r="Z44" s="9">
        <v>265.82</v>
      </c>
      <c r="AA44" s="9">
        <v>369.73</v>
      </c>
      <c r="AB44" s="9">
        <v>0</v>
      </c>
      <c r="AC44" s="9">
        <v>0</v>
      </c>
      <c r="AD44" s="9">
        <v>2218.39</v>
      </c>
      <c r="AE44" s="9">
        <v>0</v>
      </c>
      <c r="AF44" s="9">
        <f t="shared" si="1"/>
        <v>1439.71</v>
      </c>
      <c r="AG44" s="9">
        <v>0</v>
      </c>
      <c r="AH44" s="9">
        <v>0</v>
      </c>
      <c r="AI44" s="9">
        <v>0</v>
      </c>
      <c r="AJ44" s="9">
        <v>989.71</v>
      </c>
      <c r="AK44" s="9">
        <v>0</v>
      </c>
      <c r="AL44" s="9">
        <v>0</v>
      </c>
      <c r="AM44" s="9">
        <v>450</v>
      </c>
      <c r="AN44" s="9">
        <v>0</v>
      </c>
      <c r="AO44" s="9">
        <v>0</v>
      </c>
      <c r="AP44" s="9">
        <f t="shared" si="10"/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f t="shared" si="11"/>
        <v>0</v>
      </c>
      <c r="BD44" s="9">
        <v>0</v>
      </c>
      <c r="BE44" s="9"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>
        <f t="shared" si="8"/>
        <v>0</v>
      </c>
      <c r="BM44" s="9">
        <v>0</v>
      </c>
      <c r="BN44" s="9">
        <f t="shared" si="12"/>
        <v>11132.99</v>
      </c>
      <c r="BO44" s="9">
        <f t="shared" si="13"/>
        <v>5762.67</v>
      </c>
      <c r="BP44" s="9">
        <v>1823.82</v>
      </c>
      <c r="BQ44" s="9">
        <v>0</v>
      </c>
      <c r="BR44" s="9">
        <v>39.25</v>
      </c>
      <c r="BS44" s="9">
        <v>0</v>
      </c>
      <c r="BT44" s="9">
        <v>1253.58</v>
      </c>
      <c r="BU44" s="9">
        <v>0</v>
      </c>
      <c r="BV44" s="9">
        <v>545.15</v>
      </c>
      <c r="BW44" s="9">
        <v>0</v>
      </c>
      <c r="BX44" s="9">
        <v>0</v>
      </c>
      <c r="BY44" s="9">
        <v>50.28</v>
      </c>
      <c r="BZ44" s="9">
        <v>0</v>
      </c>
      <c r="CA44" s="9">
        <v>53.31</v>
      </c>
      <c r="CB44" s="9">
        <v>29.69</v>
      </c>
      <c r="CC44" s="9">
        <v>0</v>
      </c>
      <c r="CD44" s="9">
        <v>0</v>
      </c>
      <c r="CE44" s="9">
        <v>0</v>
      </c>
      <c r="CF44" s="9">
        <v>0</v>
      </c>
      <c r="CG44" s="9">
        <v>0</v>
      </c>
      <c r="CH44" s="9">
        <v>0</v>
      </c>
      <c r="CI44" s="9">
        <v>0</v>
      </c>
      <c r="CJ44" s="9">
        <v>0</v>
      </c>
      <c r="CK44" s="9">
        <v>0</v>
      </c>
      <c r="CL44" s="9">
        <v>1057.46</v>
      </c>
      <c r="CM44" s="9">
        <v>0</v>
      </c>
      <c r="CN44" s="9">
        <v>876.95</v>
      </c>
      <c r="CO44" s="9">
        <v>0</v>
      </c>
      <c r="CP44" s="9">
        <v>0</v>
      </c>
      <c r="CQ44" s="9">
        <v>33.18</v>
      </c>
      <c r="CR44" s="9">
        <f t="shared" si="14"/>
        <v>5370.32</v>
      </c>
    </row>
    <row r="45" spans="1:96" ht="15">
      <c r="A45" s="8" t="s">
        <v>131</v>
      </c>
      <c r="B45" s="8">
        <v>10388</v>
      </c>
      <c r="C45" s="8" t="s">
        <v>126</v>
      </c>
      <c r="D45" s="8" t="s">
        <v>127</v>
      </c>
      <c r="E45" s="7" t="s">
        <v>216</v>
      </c>
      <c r="F45" s="8" t="s">
        <v>237</v>
      </c>
      <c r="G45" s="8" t="s">
        <v>223</v>
      </c>
      <c r="H45" s="8" t="s">
        <v>6</v>
      </c>
      <c r="I45" s="9">
        <f t="shared" si="9"/>
        <v>13900.939999999999</v>
      </c>
      <c r="J45" s="9">
        <v>0</v>
      </c>
      <c r="K45" s="9">
        <v>0</v>
      </c>
      <c r="L45" s="9">
        <v>0</v>
      </c>
      <c r="M45" s="9">
        <v>876.95</v>
      </c>
      <c r="N45" s="9">
        <v>0</v>
      </c>
      <c r="O45" s="9">
        <v>0</v>
      </c>
      <c r="P45" s="9">
        <v>0</v>
      </c>
      <c r="Q45" s="9">
        <v>3506</v>
      </c>
      <c r="R45" s="9">
        <v>0</v>
      </c>
      <c r="S45" s="9">
        <v>0</v>
      </c>
      <c r="T45" s="9">
        <v>5696.42</v>
      </c>
      <c r="U45" s="9">
        <v>0</v>
      </c>
      <c r="V45" s="9">
        <v>3821.57</v>
      </c>
      <c r="W45" s="9">
        <v>0</v>
      </c>
      <c r="X45" s="9">
        <v>0</v>
      </c>
      <c r="Y45" s="9">
        <f t="shared" si="7"/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f t="shared" si="1"/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f t="shared" si="10"/>
        <v>8103.8099999999995</v>
      </c>
      <c r="AQ45" s="9">
        <v>2025.95</v>
      </c>
      <c r="AR45" s="9">
        <v>0</v>
      </c>
      <c r="AS45" s="9">
        <v>0</v>
      </c>
      <c r="AT45" s="9">
        <v>0</v>
      </c>
      <c r="AU45" s="9">
        <v>1636.13</v>
      </c>
      <c r="AV45" s="9">
        <v>0</v>
      </c>
      <c r="AW45" s="9">
        <v>0</v>
      </c>
      <c r="AX45" s="9">
        <v>2658.33</v>
      </c>
      <c r="AY45" s="9">
        <v>0</v>
      </c>
      <c r="AZ45" s="9">
        <v>0</v>
      </c>
      <c r="BA45" s="9">
        <v>1783.4</v>
      </c>
      <c r="BB45" s="9">
        <v>0</v>
      </c>
      <c r="BC45" s="9">
        <f t="shared" si="11"/>
        <v>0</v>
      </c>
      <c r="BD45" s="9">
        <v>0</v>
      </c>
      <c r="BE45" s="9">
        <v>0</v>
      </c>
      <c r="BF45" s="9">
        <v>0</v>
      </c>
      <c r="BG45" s="9">
        <v>0</v>
      </c>
      <c r="BH45" s="9">
        <v>0</v>
      </c>
      <c r="BI45" s="9">
        <v>0</v>
      </c>
      <c r="BJ45" s="9">
        <v>0</v>
      </c>
      <c r="BK45" s="9">
        <v>0</v>
      </c>
      <c r="BL45" s="9">
        <f t="shared" si="8"/>
        <v>0</v>
      </c>
      <c r="BM45" s="9">
        <v>0</v>
      </c>
      <c r="BN45" s="9">
        <f t="shared" si="12"/>
        <v>22004.75</v>
      </c>
      <c r="BO45" s="9">
        <f t="shared" si="13"/>
        <v>12759.670000000002</v>
      </c>
      <c r="BP45" s="9">
        <v>0</v>
      </c>
      <c r="BQ45" s="9">
        <v>0</v>
      </c>
      <c r="BR45" s="9">
        <v>1130.65</v>
      </c>
      <c r="BS45" s="9">
        <v>434.85</v>
      </c>
      <c r="BT45" s="9">
        <v>1158.53</v>
      </c>
      <c r="BU45" s="9">
        <v>0</v>
      </c>
      <c r="BV45" s="9">
        <v>0</v>
      </c>
      <c r="BW45" s="9">
        <v>0</v>
      </c>
      <c r="BX45" s="9">
        <v>0</v>
      </c>
      <c r="BY45" s="9">
        <v>0</v>
      </c>
      <c r="BZ45" s="9">
        <v>0</v>
      </c>
      <c r="CA45" s="9">
        <v>95.18</v>
      </c>
      <c r="CB45" s="9">
        <v>0</v>
      </c>
      <c r="CC45" s="9">
        <v>0</v>
      </c>
      <c r="CD45" s="9">
        <v>0</v>
      </c>
      <c r="CE45" s="9">
        <v>0</v>
      </c>
      <c r="CF45" s="9">
        <v>0</v>
      </c>
      <c r="CG45" s="9">
        <v>0</v>
      </c>
      <c r="CH45" s="9">
        <v>0</v>
      </c>
      <c r="CI45" s="9">
        <v>6077.86</v>
      </c>
      <c r="CJ45" s="9">
        <v>0</v>
      </c>
      <c r="CK45" s="9">
        <v>876.95</v>
      </c>
      <c r="CL45" s="9">
        <v>973.09</v>
      </c>
      <c r="CM45" s="9">
        <v>1102.43</v>
      </c>
      <c r="CN45" s="9">
        <v>0</v>
      </c>
      <c r="CO45" s="9">
        <v>876.95</v>
      </c>
      <c r="CP45" s="9">
        <v>0</v>
      </c>
      <c r="CQ45" s="9">
        <v>33.18</v>
      </c>
      <c r="CR45" s="9">
        <f t="shared" si="14"/>
        <v>9245.079999999998</v>
      </c>
    </row>
    <row r="46" spans="1:96" ht="15">
      <c r="A46" s="8" t="s">
        <v>184</v>
      </c>
      <c r="B46" s="8">
        <v>10390</v>
      </c>
      <c r="C46" s="8" t="s">
        <v>157</v>
      </c>
      <c r="D46" s="8" t="s">
        <v>182</v>
      </c>
      <c r="E46" s="7" t="s">
        <v>214</v>
      </c>
      <c r="F46" s="8" t="s">
        <v>236</v>
      </c>
      <c r="G46" s="8" t="s">
        <v>223</v>
      </c>
      <c r="H46" s="8" t="s">
        <v>41</v>
      </c>
      <c r="I46" s="9">
        <f t="shared" si="9"/>
        <v>6147.93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917.85</v>
      </c>
      <c r="U46" s="9">
        <v>0</v>
      </c>
      <c r="V46" s="9">
        <v>5230.08</v>
      </c>
      <c r="W46" s="9">
        <v>0</v>
      </c>
      <c r="X46" s="9">
        <v>0</v>
      </c>
      <c r="Y46" s="9">
        <f t="shared" si="7"/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f t="shared" si="1"/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f t="shared" si="10"/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f t="shared" si="11"/>
        <v>0</v>
      </c>
      <c r="BD46" s="9">
        <v>0</v>
      </c>
      <c r="BE46" s="9">
        <v>0</v>
      </c>
      <c r="BF46" s="9">
        <v>0</v>
      </c>
      <c r="BG46" s="9">
        <v>0</v>
      </c>
      <c r="BH46" s="9">
        <v>0</v>
      </c>
      <c r="BI46" s="9">
        <v>0</v>
      </c>
      <c r="BJ46" s="9">
        <v>0</v>
      </c>
      <c r="BK46" s="9">
        <v>0</v>
      </c>
      <c r="BL46" s="9">
        <f t="shared" si="8"/>
        <v>0</v>
      </c>
      <c r="BM46" s="9">
        <v>0</v>
      </c>
      <c r="BN46" s="9">
        <f t="shared" si="12"/>
        <v>6147.93</v>
      </c>
      <c r="BO46" s="9">
        <f t="shared" si="13"/>
        <v>3724.65</v>
      </c>
      <c r="BP46" s="9">
        <v>0</v>
      </c>
      <c r="BQ46" s="9">
        <v>157.9</v>
      </c>
      <c r="BR46" s="9">
        <v>327.86</v>
      </c>
      <c r="BS46" s="9">
        <v>242.11</v>
      </c>
      <c r="BT46" s="9">
        <v>1127.15</v>
      </c>
      <c r="BU46" s="9">
        <v>0</v>
      </c>
      <c r="BV46" s="9">
        <v>471.29</v>
      </c>
      <c r="BW46" s="9">
        <v>0</v>
      </c>
      <c r="BX46" s="9">
        <v>0</v>
      </c>
      <c r="BY46" s="9">
        <v>52.3</v>
      </c>
      <c r="BZ46" s="9">
        <v>0</v>
      </c>
      <c r="CA46" s="9">
        <v>61.48</v>
      </c>
      <c r="CB46" s="9">
        <v>0</v>
      </c>
      <c r="CC46" s="9">
        <v>0</v>
      </c>
      <c r="CD46" s="9">
        <v>0</v>
      </c>
      <c r="CE46" s="9">
        <v>0</v>
      </c>
      <c r="CF46" s="9">
        <v>0</v>
      </c>
      <c r="CG46" s="9">
        <v>0</v>
      </c>
      <c r="CH46" s="9">
        <v>0</v>
      </c>
      <c r="CI46" s="9">
        <v>0</v>
      </c>
      <c r="CJ46" s="9">
        <v>0</v>
      </c>
      <c r="CK46" s="9">
        <v>0</v>
      </c>
      <c r="CL46" s="9">
        <v>564.77</v>
      </c>
      <c r="CM46" s="9">
        <v>0</v>
      </c>
      <c r="CN46" s="9">
        <v>686.61</v>
      </c>
      <c r="CO46" s="9">
        <v>0</v>
      </c>
      <c r="CP46" s="9">
        <v>0</v>
      </c>
      <c r="CQ46" s="9">
        <v>33.18</v>
      </c>
      <c r="CR46" s="9">
        <f t="shared" si="14"/>
        <v>2423.28</v>
      </c>
    </row>
    <row r="47" spans="1:96" ht="15">
      <c r="A47" s="8" t="s">
        <v>80</v>
      </c>
      <c r="B47" s="8">
        <v>10406</v>
      </c>
      <c r="C47" s="8" t="s">
        <v>67</v>
      </c>
      <c r="D47" s="8" t="s">
        <v>81</v>
      </c>
      <c r="E47" s="7" t="s">
        <v>216</v>
      </c>
      <c r="F47" s="8" t="s">
        <v>238</v>
      </c>
      <c r="G47" s="8" t="s">
        <v>223</v>
      </c>
      <c r="H47" s="8" t="s">
        <v>13</v>
      </c>
      <c r="I47" s="9">
        <f t="shared" si="9"/>
        <v>17546.55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3604</v>
      </c>
      <c r="U47" s="9">
        <v>0</v>
      </c>
      <c r="V47" s="9">
        <v>13942.55</v>
      </c>
      <c r="W47" s="9">
        <v>0</v>
      </c>
      <c r="X47" s="9">
        <v>0</v>
      </c>
      <c r="Y47" s="9">
        <f t="shared" si="7"/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f t="shared" si="1"/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9">
        <f t="shared" si="10"/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f t="shared" si="11"/>
        <v>0</v>
      </c>
      <c r="BD47" s="9">
        <v>0</v>
      </c>
      <c r="BE47" s="9">
        <v>0</v>
      </c>
      <c r="BF47" s="9">
        <v>0</v>
      </c>
      <c r="BG47" s="9">
        <v>0</v>
      </c>
      <c r="BH47" s="9">
        <v>0</v>
      </c>
      <c r="BI47" s="9">
        <v>0</v>
      </c>
      <c r="BJ47" s="9">
        <v>0</v>
      </c>
      <c r="BK47" s="9">
        <v>0</v>
      </c>
      <c r="BL47" s="9">
        <f t="shared" si="8"/>
        <v>0</v>
      </c>
      <c r="BM47" s="9">
        <v>0</v>
      </c>
      <c r="BN47" s="9">
        <f t="shared" si="12"/>
        <v>17546.55</v>
      </c>
      <c r="BO47" s="9">
        <f t="shared" si="13"/>
        <v>6569.21</v>
      </c>
      <c r="BP47" s="9">
        <v>0</v>
      </c>
      <c r="BQ47" s="9">
        <v>0</v>
      </c>
      <c r="BR47" s="9">
        <v>409.96</v>
      </c>
      <c r="BS47" s="9">
        <v>216.1</v>
      </c>
      <c r="BT47" s="9">
        <v>1158.37</v>
      </c>
      <c r="BU47" s="9">
        <v>0</v>
      </c>
      <c r="BV47" s="9">
        <v>0</v>
      </c>
      <c r="BW47" s="9">
        <v>0</v>
      </c>
      <c r="BX47" s="9">
        <v>0</v>
      </c>
      <c r="BY47" s="9">
        <v>0</v>
      </c>
      <c r="BZ47" s="9">
        <v>0</v>
      </c>
      <c r="CA47" s="9">
        <v>175.47</v>
      </c>
      <c r="CB47" s="9">
        <v>0</v>
      </c>
      <c r="CC47" s="9">
        <v>0</v>
      </c>
      <c r="CD47" s="9">
        <v>0</v>
      </c>
      <c r="CE47" s="9">
        <v>0</v>
      </c>
      <c r="CF47" s="9">
        <v>0</v>
      </c>
      <c r="CG47" s="9">
        <v>0</v>
      </c>
      <c r="CH47" s="9">
        <v>0</v>
      </c>
      <c r="CI47" s="9">
        <v>0</v>
      </c>
      <c r="CJ47" s="9">
        <v>0</v>
      </c>
      <c r="CK47" s="9">
        <v>0</v>
      </c>
      <c r="CL47" s="9">
        <v>3699.18</v>
      </c>
      <c r="CM47" s="9">
        <v>0</v>
      </c>
      <c r="CN47" s="9">
        <v>876.95</v>
      </c>
      <c r="CO47" s="9">
        <v>0</v>
      </c>
      <c r="CP47" s="9">
        <v>0</v>
      </c>
      <c r="CQ47" s="9">
        <v>33.18</v>
      </c>
      <c r="CR47" s="9">
        <f t="shared" si="14"/>
        <v>10977.34</v>
      </c>
    </row>
    <row r="48" spans="1:96" ht="15">
      <c r="A48" s="8" t="s">
        <v>73</v>
      </c>
      <c r="B48" s="8">
        <v>10418</v>
      </c>
      <c r="C48" s="8" t="s">
        <v>67</v>
      </c>
      <c r="D48" s="8" t="s">
        <v>74</v>
      </c>
      <c r="E48" s="7" t="s">
        <v>214</v>
      </c>
      <c r="F48" s="8" t="s">
        <v>238</v>
      </c>
      <c r="G48" s="8" t="s">
        <v>223</v>
      </c>
      <c r="H48" s="8" t="s">
        <v>343</v>
      </c>
      <c r="I48" s="9">
        <f t="shared" si="9"/>
        <v>18224.5</v>
      </c>
      <c r="J48" s="9">
        <v>0</v>
      </c>
      <c r="K48" s="9">
        <v>0</v>
      </c>
      <c r="L48" s="9">
        <v>0</v>
      </c>
      <c r="M48" s="9">
        <v>388.37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3893.58</v>
      </c>
      <c r="U48" s="9">
        <v>0</v>
      </c>
      <c r="V48" s="9">
        <v>13942.55</v>
      </c>
      <c r="W48" s="9">
        <v>0</v>
      </c>
      <c r="X48" s="9">
        <v>0</v>
      </c>
      <c r="Y48" s="9">
        <f t="shared" si="7"/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f t="shared" si="1"/>
        <v>1401.8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700.9</v>
      </c>
      <c r="AM48" s="9">
        <v>700.9</v>
      </c>
      <c r="AN48" s="9">
        <v>0</v>
      </c>
      <c r="AO48" s="9">
        <v>0</v>
      </c>
      <c r="AP48" s="9">
        <f t="shared" si="10"/>
        <v>4017.6000000000004</v>
      </c>
      <c r="AQ48" s="9">
        <v>1004.4</v>
      </c>
      <c r="AR48" s="9">
        <v>0</v>
      </c>
      <c r="AS48" s="9">
        <v>0</v>
      </c>
      <c r="AT48" s="9">
        <v>0</v>
      </c>
      <c r="AU48" s="9">
        <v>0</v>
      </c>
      <c r="AV48" s="9">
        <v>0</v>
      </c>
      <c r="AW48" s="9">
        <v>0</v>
      </c>
      <c r="AX48" s="9">
        <v>648.93</v>
      </c>
      <c r="AY48" s="9">
        <v>40.51</v>
      </c>
      <c r="AZ48" s="9">
        <v>0</v>
      </c>
      <c r="BA48" s="9">
        <v>2323.76</v>
      </c>
      <c r="BB48" s="9">
        <v>0</v>
      </c>
      <c r="BC48" s="9">
        <f t="shared" si="11"/>
        <v>0</v>
      </c>
      <c r="BD48" s="9">
        <v>0</v>
      </c>
      <c r="BE48" s="9">
        <v>0</v>
      </c>
      <c r="BF48" s="9">
        <v>0</v>
      </c>
      <c r="BG48" s="9">
        <v>0</v>
      </c>
      <c r="BH48" s="9">
        <v>0</v>
      </c>
      <c r="BI48" s="9">
        <v>0</v>
      </c>
      <c r="BJ48" s="9">
        <v>0</v>
      </c>
      <c r="BK48" s="9">
        <v>0</v>
      </c>
      <c r="BL48" s="9">
        <f t="shared" si="8"/>
        <v>8918.07</v>
      </c>
      <c r="BM48" s="9">
        <v>8918.07</v>
      </c>
      <c r="BN48" s="9">
        <f t="shared" si="12"/>
        <v>32561.97</v>
      </c>
      <c r="BO48" s="9">
        <f t="shared" si="13"/>
        <v>7706.04</v>
      </c>
      <c r="BP48" s="9">
        <v>0</v>
      </c>
      <c r="BQ48" s="9">
        <v>0</v>
      </c>
      <c r="BR48" s="9">
        <v>0</v>
      </c>
      <c r="BS48" s="9">
        <v>0</v>
      </c>
      <c r="BT48" s="9">
        <v>0</v>
      </c>
      <c r="BU48" s="9">
        <v>0</v>
      </c>
      <c r="BV48" s="9">
        <v>0</v>
      </c>
      <c r="BW48" s="9">
        <v>0</v>
      </c>
      <c r="BX48" s="9">
        <v>0</v>
      </c>
      <c r="BY48" s="9">
        <v>0</v>
      </c>
      <c r="BZ48" s="9">
        <v>0</v>
      </c>
      <c r="CA48" s="9">
        <v>0</v>
      </c>
      <c r="CB48" s="9">
        <v>0</v>
      </c>
      <c r="CC48" s="9">
        <v>0</v>
      </c>
      <c r="CD48" s="9">
        <v>0</v>
      </c>
      <c r="CE48" s="9">
        <v>0</v>
      </c>
      <c r="CF48" s="9">
        <v>0</v>
      </c>
      <c r="CG48" s="9">
        <v>0</v>
      </c>
      <c r="CH48" s="9">
        <v>0</v>
      </c>
      <c r="CI48" s="9">
        <v>2972.69</v>
      </c>
      <c r="CJ48" s="9">
        <v>0</v>
      </c>
      <c r="CK48" s="9">
        <v>388.37</v>
      </c>
      <c r="CL48" s="9">
        <v>3260.87</v>
      </c>
      <c r="CM48" s="9">
        <v>173.98</v>
      </c>
      <c r="CN48" s="9">
        <v>488.58</v>
      </c>
      <c r="CO48" s="9">
        <v>388.37</v>
      </c>
      <c r="CP48" s="9">
        <v>0</v>
      </c>
      <c r="CQ48" s="9">
        <v>33.18</v>
      </c>
      <c r="CR48" s="9">
        <f t="shared" si="14"/>
        <v>24855.93</v>
      </c>
    </row>
    <row r="49" spans="1:96" ht="15">
      <c r="A49" s="8" t="s">
        <v>179</v>
      </c>
      <c r="B49" s="8">
        <v>10420</v>
      </c>
      <c r="C49" s="8" t="s">
        <v>157</v>
      </c>
      <c r="D49" s="8" t="s">
        <v>160</v>
      </c>
      <c r="E49" s="7" t="s">
        <v>214</v>
      </c>
      <c r="F49" s="8" t="s">
        <v>235</v>
      </c>
      <c r="G49" s="8" t="s">
        <v>223</v>
      </c>
      <c r="H49" s="8" t="s">
        <v>41</v>
      </c>
      <c r="I49" s="9">
        <f t="shared" si="9"/>
        <v>5934.700000000001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905.77</v>
      </c>
      <c r="U49" s="9">
        <v>0</v>
      </c>
      <c r="V49" s="9">
        <v>5028.93</v>
      </c>
      <c r="W49" s="9">
        <v>0</v>
      </c>
      <c r="X49" s="9">
        <v>0</v>
      </c>
      <c r="Y49" s="9">
        <f t="shared" si="7"/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f t="shared" si="1"/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f t="shared" si="10"/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f t="shared" si="11"/>
        <v>0</v>
      </c>
      <c r="BD49" s="9">
        <v>0</v>
      </c>
      <c r="BE49" s="9">
        <v>0</v>
      </c>
      <c r="BF49" s="9">
        <v>0</v>
      </c>
      <c r="BG49" s="9">
        <v>0</v>
      </c>
      <c r="BH49" s="9">
        <v>0</v>
      </c>
      <c r="BI49" s="9">
        <v>0</v>
      </c>
      <c r="BJ49" s="9">
        <v>0</v>
      </c>
      <c r="BK49" s="9">
        <v>0</v>
      </c>
      <c r="BL49" s="9">
        <f t="shared" si="8"/>
        <v>0</v>
      </c>
      <c r="BM49" s="9">
        <v>0</v>
      </c>
      <c r="BN49" s="9">
        <f t="shared" si="12"/>
        <v>5934.700000000001</v>
      </c>
      <c r="BO49" s="9">
        <f t="shared" si="13"/>
        <v>2735.8699999999994</v>
      </c>
      <c r="BP49" s="9">
        <v>0</v>
      </c>
      <c r="BQ49" s="9">
        <v>0</v>
      </c>
      <c r="BR49" s="9">
        <v>0</v>
      </c>
      <c r="BS49" s="9">
        <v>0</v>
      </c>
      <c r="BT49" s="9">
        <v>0</v>
      </c>
      <c r="BU49" s="9">
        <v>0</v>
      </c>
      <c r="BV49" s="9">
        <v>780.94</v>
      </c>
      <c r="BW49" s="9">
        <v>0</v>
      </c>
      <c r="BX49" s="9">
        <v>588.89</v>
      </c>
      <c r="BY49" s="9">
        <v>50.28</v>
      </c>
      <c r="BZ49" s="9">
        <v>0</v>
      </c>
      <c r="CA49" s="9">
        <v>59.35</v>
      </c>
      <c r="CB49" s="9">
        <v>0</v>
      </c>
      <c r="CC49" s="9">
        <v>0</v>
      </c>
      <c r="CD49" s="9">
        <v>0</v>
      </c>
      <c r="CE49" s="9">
        <v>0</v>
      </c>
      <c r="CF49" s="9">
        <v>0</v>
      </c>
      <c r="CG49" s="9">
        <v>0</v>
      </c>
      <c r="CH49" s="9">
        <v>0</v>
      </c>
      <c r="CI49" s="9">
        <v>0</v>
      </c>
      <c r="CJ49" s="9">
        <v>0</v>
      </c>
      <c r="CK49" s="9">
        <v>0</v>
      </c>
      <c r="CL49" s="9">
        <v>566.47</v>
      </c>
      <c r="CM49" s="9">
        <v>0</v>
      </c>
      <c r="CN49" s="9">
        <v>656.76</v>
      </c>
      <c r="CO49" s="9">
        <v>0</v>
      </c>
      <c r="CP49" s="9">
        <v>0</v>
      </c>
      <c r="CQ49" s="9">
        <v>33.18</v>
      </c>
      <c r="CR49" s="9">
        <f t="shared" si="14"/>
        <v>3198.8300000000013</v>
      </c>
    </row>
    <row r="50" spans="1:96" ht="15">
      <c r="A50" s="8" t="s">
        <v>169</v>
      </c>
      <c r="B50" s="8">
        <v>10431</v>
      </c>
      <c r="C50" s="8" t="s">
        <v>157</v>
      </c>
      <c r="D50" s="8" t="s">
        <v>160</v>
      </c>
      <c r="E50" s="7" t="s">
        <v>214</v>
      </c>
      <c r="F50" s="8" t="s">
        <v>236</v>
      </c>
      <c r="G50" s="8" t="s">
        <v>223</v>
      </c>
      <c r="H50" s="8" t="s">
        <v>41</v>
      </c>
      <c r="I50" s="9">
        <f t="shared" si="9"/>
        <v>6147.93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917.85</v>
      </c>
      <c r="U50" s="9">
        <v>0</v>
      </c>
      <c r="V50" s="9">
        <v>5230.08</v>
      </c>
      <c r="W50" s="9">
        <v>0</v>
      </c>
      <c r="X50" s="9">
        <v>0</v>
      </c>
      <c r="Y50" s="9">
        <f t="shared" si="7"/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f t="shared" si="1"/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f t="shared" si="10"/>
        <v>0</v>
      </c>
      <c r="AQ50" s="9">
        <v>0</v>
      </c>
      <c r="AR50" s="9">
        <v>0</v>
      </c>
      <c r="AS50" s="9">
        <v>0</v>
      </c>
      <c r="AT50" s="9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f t="shared" si="11"/>
        <v>0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9">
        <v>0</v>
      </c>
      <c r="BJ50" s="9">
        <v>0</v>
      </c>
      <c r="BK50" s="9">
        <v>0</v>
      </c>
      <c r="BL50" s="9">
        <f t="shared" si="8"/>
        <v>0</v>
      </c>
      <c r="BM50" s="9">
        <v>0</v>
      </c>
      <c r="BN50" s="9">
        <f t="shared" si="12"/>
        <v>6147.93</v>
      </c>
      <c r="BO50" s="9">
        <f t="shared" si="13"/>
        <v>3746.51</v>
      </c>
      <c r="BP50" s="9">
        <v>0</v>
      </c>
      <c r="BQ50" s="9">
        <v>0</v>
      </c>
      <c r="BR50" s="9">
        <v>73.29</v>
      </c>
      <c r="BS50" s="9">
        <v>649.56</v>
      </c>
      <c r="BT50" s="9">
        <v>1127.26</v>
      </c>
      <c r="BU50" s="9">
        <v>0</v>
      </c>
      <c r="BV50" s="9">
        <v>550.2</v>
      </c>
      <c r="BW50" s="9">
        <v>0</v>
      </c>
      <c r="BX50" s="9">
        <v>0</v>
      </c>
      <c r="BY50" s="9">
        <v>52.3</v>
      </c>
      <c r="BZ50" s="9">
        <v>0</v>
      </c>
      <c r="CA50" s="9">
        <v>61.48</v>
      </c>
      <c r="CB50" s="9">
        <v>0</v>
      </c>
      <c r="CC50" s="9">
        <v>0</v>
      </c>
      <c r="CD50" s="9">
        <v>0</v>
      </c>
      <c r="CE50" s="9">
        <v>0</v>
      </c>
      <c r="CF50" s="9">
        <v>0</v>
      </c>
      <c r="CG50" s="9">
        <v>0</v>
      </c>
      <c r="CH50" s="9">
        <v>0</v>
      </c>
      <c r="CI50" s="9">
        <v>0</v>
      </c>
      <c r="CJ50" s="9">
        <v>0</v>
      </c>
      <c r="CK50" s="9">
        <v>0</v>
      </c>
      <c r="CL50" s="9">
        <v>512.63</v>
      </c>
      <c r="CM50" s="9">
        <v>0</v>
      </c>
      <c r="CN50" s="9">
        <v>686.61</v>
      </c>
      <c r="CO50" s="9">
        <v>0</v>
      </c>
      <c r="CP50" s="9">
        <v>0</v>
      </c>
      <c r="CQ50" s="9">
        <v>33.18</v>
      </c>
      <c r="CR50" s="9">
        <f t="shared" si="14"/>
        <v>2401.42</v>
      </c>
    </row>
    <row r="51" spans="1:96" ht="15">
      <c r="A51" s="8" t="s">
        <v>180</v>
      </c>
      <c r="B51" s="8">
        <v>10443</v>
      </c>
      <c r="C51" s="8" t="s">
        <v>157</v>
      </c>
      <c r="D51" s="8" t="s">
        <v>181</v>
      </c>
      <c r="E51" s="7" t="s">
        <v>214</v>
      </c>
      <c r="F51" s="8" t="s">
        <v>236</v>
      </c>
      <c r="G51" s="8" t="s">
        <v>223</v>
      </c>
      <c r="H51" s="8" t="s">
        <v>31</v>
      </c>
      <c r="I51" s="9">
        <f t="shared" si="9"/>
        <v>7112.889999999999</v>
      </c>
      <c r="J51" s="9">
        <v>1569.02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313.79</v>
      </c>
      <c r="U51" s="9">
        <v>0</v>
      </c>
      <c r="V51" s="9">
        <v>5230.08</v>
      </c>
      <c r="W51" s="9">
        <v>0</v>
      </c>
      <c r="X51" s="9">
        <v>0</v>
      </c>
      <c r="Y51" s="9">
        <f t="shared" si="7"/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f t="shared" si="1"/>
        <v>700.9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700.9</v>
      </c>
      <c r="AN51" s="9">
        <v>0</v>
      </c>
      <c r="AO51" s="9">
        <v>0</v>
      </c>
      <c r="AP51" s="9">
        <f t="shared" si="10"/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f t="shared" si="11"/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9">
        <v>0</v>
      </c>
      <c r="BJ51" s="9">
        <v>0</v>
      </c>
      <c r="BK51" s="9">
        <v>0</v>
      </c>
      <c r="BL51" s="9">
        <f t="shared" si="8"/>
        <v>0</v>
      </c>
      <c r="BM51" s="9">
        <v>0</v>
      </c>
      <c r="BN51" s="9">
        <f t="shared" si="12"/>
        <v>7813.789999999999</v>
      </c>
      <c r="BO51" s="9">
        <f t="shared" si="13"/>
        <v>3380.52</v>
      </c>
      <c r="BP51" s="9">
        <v>0</v>
      </c>
      <c r="BQ51" s="9">
        <v>0</v>
      </c>
      <c r="BR51" s="9">
        <v>34.04</v>
      </c>
      <c r="BS51" s="9">
        <v>35.38</v>
      </c>
      <c r="BT51" s="9">
        <v>1158.8</v>
      </c>
      <c r="BU51" s="9">
        <v>0</v>
      </c>
      <c r="BV51" s="9">
        <v>308.38</v>
      </c>
      <c r="BW51" s="9">
        <v>0</v>
      </c>
      <c r="BX51" s="9">
        <v>0</v>
      </c>
      <c r="BY51" s="9">
        <v>0</v>
      </c>
      <c r="BZ51" s="9">
        <v>0</v>
      </c>
      <c r="CA51" s="9">
        <v>55.44</v>
      </c>
      <c r="CB51" s="9">
        <v>0</v>
      </c>
      <c r="CC51" s="9">
        <v>0</v>
      </c>
      <c r="CD51" s="9">
        <v>0</v>
      </c>
      <c r="CE51" s="9">
        <v>0</v>
      </c>
      <c r="CF51" s="9">
        <v>0</v>
      </c>
      <c r="CG51" s="9">
        <v>0</v>
      </c>
      <c r="CH51" s="9">
        <v>0</v>
      </c>
      <c r="CI51" s="9">
        <v>0</v>
      </c>
      <c r="CJ51" s="9">
        <v>0</v>
      </c>
      <c r="CK51" s="9">
        <v>0</v>
      </c>
      <c r="CL51" s="9">
        <v>933.59</v>
      </c>
      <c r="CM51" s="9">
        <v>0</v>
      </c>
      <c r="CN51" s="9">
        <v>821.71</v>
      </c>
      <c r="CO51" s="9">
        <v>0</v>
      </c>
      <c r="CP51" s="9">
        <v>0</v>
      </c>
      <c r="CQ51" s="9">
        <v>33.18</v>
      </c>
      <c r="CR51" s="9">
        <f t="shared" si="14"/>
        <v>4433.269999999999</v>
      </c>
    </row>
    <row r="52" spans="1:96" ht="15">
      <c r="A52" s="8" t="s">
        <v>156</v>
      </c>
      <c r="B52" s="8">
        <v>10455</v>
      </c>
      <c r="C52" s="8" t="s">
        <v>157</v>
      </c>
      <c r="D52" s="8" t="s">
        <v>158</v>
      </c>
      <c r="E52" s="7" t="s">
        <v>214</v>
      </c>
      <c r="F52" s="8" t="s">
        <v>236</v>
      </c>
      <c r="G52" s="8" t="s">
        <v>223</v>
      </c>
      <c r="H52" s="8" t="s">
        <v>86</v>
      </c>
      <c r="I52" s="9">
        <f t="shared" si="9"/>
        <v>9343.54</v>
      </c>
      <c r="J52" s="9">
        <v>1569.02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2544.44</v>
      </c>
      <c r="U52" s="9">
        <v>0</v>
      </c>
      <c r="V52" s="9">
        <v>5230.08</v>
      </c>
      <c r="W52" s="9">
        <v>0</v>
      </c>
      <c r="X52" s="9">
        <v>0</v>
      </c>
      <c r="Y52" s="9">
        <f t="shared" si="7"/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f t="shared" si="1"/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f t="shared" si="10"/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f t="shared" si="11"/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9">
        <v>0</v>
      </c>
      <c r="BJ52" s="9">
        <v>0</v>
      </c>
      <c r="BK52" s="9">
        <v>0</v>
      </c>
      <c r="BL52" s="9">
        <f t="shared" si="8"/>
        <v>0</v>
      </c>
      <c r="BM52" s="9">
        <v>0</v>
      </c>
      <c r="BN52" s="9">
        <f t="shared" si="12"/>
        <v>9343.54</v>
      </c>
      <c r="BO52" s="9">
        <f t="shared" si="13"/>
        <v>6228.22</v>
      </c>
      <c r="BP52" s="9">
        <v>0</v>
      </c>
      <c r="BQ52" s="9">
        <v>0</v>
      </c>
      <c r="BR52" s="9">
        <v>2125.89</v>
      </c>
      <c r="BS52" s="9">
        <v>460.16</v>
      </c>
      <c r="BT52" s="9">
        <v>1158.64</v>
      </c>
      <c r="BU52" s="9">
        <v>0</v>
      </c>
      <c r="BV52" s="9">
        <v>0</v>
      </c>
      <c r="BW52" s="9">
        <v>0</v>
      </c>
      <c r="BX52" s="9">
        <v>0</v>
      </c>
      <c r="BY52" s="9">
        <v>52.3</v>
      </c>
      <c r="BZ52" s="9">
        <v>0</v>
      </c>
      <c r="CA52" s="9">
        <v>77.75</v>
      </c>
      <c r="CB52" s="9">
        <v>0</v>
      </c>
      <c r="CC52" s="9">
        <v>0</v>
      </c>
      <c r="CD52" s="9">
        <v>0</v>
      </c>
      <c r="CE52" s="9">
        <v>0</v>
      </c>
      <c r="CF52" s="9">
        <v>0</v>
      </c>
      <c r="CG52" s="9">
        <v>0</v>
      </c>
      <c r="CH52" s="9">
        <v>0</v>
      </c>
      <c r="CI52" s="9">
        <v>0</v>
      </c>
      <c r="CJ52" s="9">
        <v>0</v>
      </c>
      <c r="CK52" s="9">
        <v>0</v>
      </c>
      <c r="CL52" s="9">
        <v>1443.35</v>
      </c>
      <c r="CM52" s="9">
        <v>0</v>
      </c>
      <c r="CN52" s="9">
        <v>876.95</v>
      </c>
      <c r="CO52" s="9">
        <v>0</v>
      </c>
      <c r="CP52" s="9">
        <v>0</v>
      </c>
      <c r="CQ52" s="9">
        <v>33.18</v>
      </c>
      <c r="CR52" s="9">
        <f t="shared" si="14"/>
        <v>3115.3200000000006</v>
      </c>
    </row>
    <row r="53" spans="1:96" ht="15">
      <c r="A53" s="8" t="s">
        <v>96</v>
      </c>
      <c r="B53" s="8">
        <v>10467</v>
      </c>
      <c r="C53" s="8" t="s">
        <v>67</v>
      </c>
      <c r="D53" s="8" t="s">
        <v>97</v>
      </c>
      <c r="E53" s="7" t="s">
        <v>214</v>
      </c>
      <c r="F53" s="8" t="s">
        <v>238</v>
      </c>
      <c r="G53" s="8" t="s">
        <v>223</v>
      </c>
      <c r="H53" s="8" t="s">
        <v>41</v>
      </c>
      <c r="I53" s="9">
        <f t="shared" si="9"/>
        <v>16183.3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2240.75</v>
      </c>
      <c r="U53" s="9">
        <v>0</v>
      </c>
      <c r="V53" s="9">
        <v>13942.55</v>
      </c>
      <c r="W53" s="9">
        <v>0</v>
      </c>
      <c r="X53" s="9">
        <v>0</v>
      </c>
      <c r="Y53" s="9">
        <f t="shared" si="7"/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f t="shared" si="1"/>
        <v>1401.8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700.9</v>
      </c>
      <c r="AM53" s="9">
        <v>700.9</v>
      </c>
      <c r="AN53" s="9">
        <v>0</v>
      </c>
      <c r="AO53" s="9">
        <v>0</v>
      </c>
      <c r="AP53" s="9">
        <f t="shared" si="10"/>
        <v>0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f t="shared" si="11"/>
        <v>0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9">
        <v>0</v>
      </c>
      <c r="BJ53" s="9">
        <v>0</v>
      </c>
      <c r="BK53" s="9">
        <v>0</v>
      </c>
      <c r="BL53" s="9">
        <f t="shared" si="8"/>
        <v>0</v>
      </c>
      <c r="BM53" s="9">
        <v>0</v>
      </c>
      <c r="BN53" s="9">
        <f t="shared" si="12"/>
        <v>17585.1</v>
      </c>
      <c r="BO53" s="9">
        <f t="shared" si="13"/>
        <v>7461.1</v>
      </c>
      <c r="BP53" s="9">
        <v>0</v>
      </c>
      <c r="BQ53" s="9">
        <v>0</v>
      </c>
      <c r="BR53" s="9">
        <v>74.37</v>
      </c>
      <c r="BS53" s="9">
        <v>193.45</v>
      </c>
      <c r="BT53" s="9">
        <v>1158.64</v>
      </c>
      <c r="BU53" s="9">
        <v>0</v>
      </c>
      <c r="BV53" s="9">
        <v>1549.92</v>
      </c>
      <c r="BW53" s="9">
        <v>0</v>
      </c>
      <c r="BX53" s="9">
        <v>0</v>
      </c>
      <c r="BY53" s="9">
        <v>0</v>
      </c>
      <c r="BZ53" s="9">
        <v>0</v>
      </c>
      <c r="CA53" s="9">
        <v>161.83</v>
      </c>
      <c r="CB53" s="9">
        <v>0</v>
      </c>
      <c r="CC53" s="9">
        <v>0</v>
      </c>
      <c r="CD53" s="9">
        <v>0</v>
      </c>
      <c r="CE53" s="9">
        <v>0</v>
      </c>
      <c r="CF53" s="9">
        <v>0</v>
      </c>
      <c r="CG53" s="9">
        <v>0</v>
      </c>
      <c r="CH53" s="9">
        <v>0</v>
      </c>
      <c r="CI53" s="9">
        <v>0</v>
      </c>
      <c r="CJ53" s="9">
        <v>0</v>
      </c>
      <c r="CK53" s="9">
        <v>0</v>
      </c>
      <c r="CL53" s="9">
        <v>3412.76</v>
      </c>
      <c r="CM53" s="9">
        <v>0</v>
      </c>
      <c r="CN53" s="9">
        <v>876.95</v>
      </c>
      <c r="CO53" s="9">
        <v>0</v>
      </c>
      <c r="CP53" s="9">
        <v>0</v>
      </c>
      <c r="CQ53" s="9">
        <v>33.18</v>
      </c>
      <c r="CR53" s="9">
        <f t="shared" si="14"/>
        <v>10123.999999999998</v>
      </c>
    </row>
    <row r="54" spans="1:96" ht="15">
      <c r="A54" s="8" t="s">
        <v>140</v>
      </c>
      <c r="B54" s="8">
        <v>10479</v>
      </c>
      <c r="C54" s="8" t="s">
        <v>126</v>
      </c>
      <c r="D54" s="8" t="s">
        <v>127</v>
      </c>
      <c r="E54" s="7" t="s">
        <v>214</v>
      </c>
      <c r="F54" s="8" t="s">
        <v>239</v>
      </c>
      <c r="G54" s="8" t="s">
        <v>223</v>
      </c>
      <c r="H54" s="8" t="s">
        <v>15</v>
      </c>
      <c r="I54" s="9">
        <f t="shared" si="9"/>
        <v>7952.6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1753</v>
      </c>
      <c r="Q54" s="9">
        <v>0</v>
      </c>
      <c r="R54" s="9">
        <v>0</v>
      </c>
      <c r="S54" s="9">
        <v>0</v>
      </c>
      <c r="T54" s="9">
        <v>2525.01</v>
      </c>
      <c r="U54" s="9">
        <v>0</v>
      </c>
      <c r="V54" s="9">
        <v>3674.59</v>
      </c>
      <c r="W54" s="9">
        <v>0</v>
      </c>
      <c r="X54" s="9">
        <v>0</v>
      </c>
      <c r="Y54" s="9">
        <f t="shared" si="7"/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f t="shared" si="1"/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f t="shared" si="10"/>
        <v>0</v>
      </c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f t="shared" si="11"/>
        <v>0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9">
        <v>0</v>
      </c>
      <c r="BJ54" s="9">
        <v>0</v>
      </c>
      <c r="BK54" s="9">
        <v>0</v>
      </c>
      <c r="BL54" s="9">
        <f t="shared" si="8"/>
        <v>0</v>
      </c>
      <c r="BM54" s="9">
        <v>0</v>
      </c>
      <c r="BN54" s="9">
        <f t="shared" si="12"/>
        <v>7952.6</v>
      </c>
      <c r="BO54" s="9">
        <f t="shared" si="13"/>
        <v>3623.3699999999994</v>
      </c>
      <c r="BP54" s="9">
        <v>0</v>
      </c>
      <c r="BQ54" s="9">
        <v>0</v>
      </c>
      <c r="BR54" s="9">
        <v>0</v>
      </c>
      <c r="BS54" s="9">
        <v>65.99</v>
      </c>
      <c r="BT54" s="9">
        <v>1136.7</v>
      </c>
      <c r="BU54" s="9">
        <v>0</v>
      </c>
      <c r="BV54" s="9">
        <v>387.71</v>
      </c>
      <c r="BW54" s="9">
        <v>0</v>
      </c>
      <c r="BX54" s="9">
        <v>0</v>
      </c>
      <c r="BY54" s="9">
        <v>0</v>
      </c>
      <c r="BZ54" s="9">
        <v>0</v>
      </c>
      <c r="CA54" s="9">
        <v>62</v>
      </c>
      <c r="CB54" s="9">
        <v>0</v>
      </c>
      <c r="CC54" s="9">
        <v>0</v>
      </c>
      <c r="CD54" s="9">
        <v>0</v>
      </c>
      <c r="CE54" s="9">
        <v>0</v>
      </c>
      <c r="CF54" s="9">
        <v>0</v>
      </c>
      <c r="CG54" s="9">
        <v>0</v>
      </c>
      <c r="CH54" s="9">
        <v>0</v>
      </c>
      <c r="CI54" s="9">
        <v>0</v>
      </c>
      <c r="CJ54" s="9">
        <v>0</v>
      </c>
      <c r="CK54" s="9">
        <v>0</v>
      </c>
      <c r="CL54" s="9">
        <v>1060.84</v>
      </c>
      <c r="CM54" s="9">
        <v>0</v>
      </c>
      <c r="CN54" s="9">
        <v>876.95</v>
      </c>
      <c r="CO54" s="9">
        <v>0</v>
      </c>
      <c r="CP54" s="9">
        <v>0</v>
      </c>
      <c r="CQ54" s="9">
        <v>33.18</v>
      </c>
      <c r="CR54" s="9">
        <f t="shared" si="14"/>
        <v>4329.230000000001</v>
      </c>
    </row>
    <row r="55" spans="1:96" ht="15">
      <c r="A55" s="8" t="s">
        <v>141</v>
      </c>
      <c r="B55" s="8">
        <v>10480</v>
      </c>
      <c r="C55" s="8" t="s">
        <v>126</v>
      </c>
      <c r="D55" s="8" t="s">
        <v>127</v>
      </c>
      <c r="E55" s="7" t="s">
        <v>214</v>
      </c>
      <c r="F55" s="8" t="s">
        <v>239</v>
      </c>
      <c r="G55" s="8" t="s">
        <v>223</v>
      </c>
      <c r="H55" s="8" t="s">
        <v>41</v>
      </c>
      <c r="I55" s="9">
        <f t="shared" si="9"/>
        <v>7118.35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3443.76</v>
      </c>
      <c r="U55" s="9">
        <v>0</v>
      </c>
      <c r="V55" s="9">
        <v>3674.59</v>
      </c>
      <c r="W55" s="9">
        <v>0</v>
      </c>
      <c r="X55" s="9">
        <v>0</v>
      </c>
      <c r="Y55" s="9">
        <f t="shared" si="7"/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f t="shared" si="1"/>
        <v>7118.35</v>
      </c>
      <c r="AG55" s="9">
        <v>2418.61</v>
      </c>
      <c r="AH55" s="9">
        <v>4699.74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f t="shared" si="10"/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f t="shared" si="11"/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9">
        <v>0</v>
      </c>
      <c r="BJ55" s="9">
        <v>0</v>
      </c>
      <c r="BK55" s="9">
        <v>0</v>
      </c>
      <c r="BL55" s="9">
        <f t="shared" si="8"/>
        <v>0</v>
      </c>
      <c r="BM55" s="9">
        <v>0</v>
      </c>
      <c r="BN55" s="9">
        <f t="shared" si="12"/>
        <v>14236.7</v>
      </c>
      <c r="BO55" s="9">
        <f t="shared" si="13"/>
        <v>14022.6</v>
      </c>
      <c r="BP55" s="9">
        <v>0</v>
      </c>
      <c r="BQ55" s="9">
        <v>0</v>
      </c>
      <c r="BR55" s="9">
        <v>87.87</v>
      </c>
      <c r="BS55" s="9">
        <v>0</v>
      </c>
      <c r="BT55" s="9">
        <v>1158.37</v>
      </c>
      <c r="BU55" s="9">
        <v>288.46</v>
      </c>
      <c r="BV55" s="9">
        <v>528.71</v>
      </c>
      <c r="BW55" s="9">
        <v>0</v>
      </c>
      <c r="BX55" s="9">
        <v>0</v>
      </c>
      <c r="BY55" s="9">
        <v>36.74</v>
      </c>
      <c r="BZ55" s="9">
        <v>0</v>
      </c>
      <c r="CA55" s="9">
        <v>71.18</v>
      </c>
      <c r="CB55" s="9">
        <v>0</v>
      </c>
      <c r="CC55" s="9">
        <v>4699.74</v>
      </c>
      <c r="CD55" s="9">
        <v>0</v>
      </c>
      <c r="CE55" s="9">
        <v>0</v>
      </c>
      <c r="CF55" s="9">
        <v>0</v>
      </c>
      <c r="CG55" s="9">
        <v>33.18</v>
      </c>
      <c r="CH55" s="9">
        <v>7118.35</v>
      </c>
      <c r="CI55" s="9">
        <v>0</v>
      </c>
      <c r="CJ55" s="9">
        <v>0</v>
      </c>
      <c r="CK55" s="9">
        <v>0</v>
      </c>
      <c r="CL55" s="9">
        <v>0</v>
      </c>
      <c r="CM55" s="9">
        <v>0</v>
      </c>
      <c r="CN55" s="9">
        <v>0</v>
      </c>
      <c r="CO55" s="9">
        <v>0</v>
      </c>
      <c r="CP55" s="9">
        <v>0</v>
      </c>
      <c r="CQ55" s="9">
        <v>0</v>
      </c>
      <c r="CR55" s="9">
        <f t="shared" si="14"/>
        <v>214.10000000000036</v>
      </c>
    </row>
    <row r="56" spans="1:96" ht="15">
      <c r="A56" s="8" t="s">
        <v>142</v>
      </c>
      <c r="B56" s="8">
        <v>10492</v>
      </c>
      <c r="C56" s="8" t="s">
        <v>126</v>
      </c>
      <c r="D56" s="8" t="s">
        <v>127</v>
      </c>
      <c r="E56" s="7" t="s">
        <v>214</v>
      </c>
      <c r="F56" s="8" t="s">
        <v>239</v>
      </c>
      <c r="G56" s="8" t="s">
        <v>223</v>
      </c>
      <c r="H56" s="8" t="s">
        <v>76</v>
      </c>
      <c r="I56" s="9">
        <f t="shared" si="9"/>
        <v>4782.08</v>
      </c>
      <c r="J56" s="9">
        <v>0</v>
      </c>
      <c r="K56" s="9">
        <v>0</v>
      </c>
      <c r="L56" s="9">
        <v>0</v>
      </c>
      <c r="M56" s="9">
        <v>182.57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924.92</v>
      </c>
      <c r="U56" s="9">
        <v>0</v>
      </c>
      <c r="V56" s="9">
        <v>3674.59</v>
      </c>
      <c r="W56" s="9">
        <v>0</v>
      </c>
      <c r="X56" s="9">
        <v>0</v>
      </c>
      <c r="Y56" s="9">
        <f t="shared" si="7"/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f t="shared" si="1"/>
        <v>700.9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0</v>
      </c>
      <c r="AM56" s="9">
        <v>700.9</v>
      </c>
      <c r="AN56" s="9">
        <v>0</v>
      </c>
      <c r="AO56" s="9">
        <v>0</v>
      </c>
      <c r="AP56" s="9">
        <f t="shared" si="10"/>
        <v>4088.4700000000003</v>
      </c>
      <c r="AQ56" s="9">
        <v>1022.12</v>
      </c>
      <c r="AR56" s="9">
        <v>0</v>
      </c>
      <c r="AS56" s="9">
        <v>0</v>
      </c>
      <c r="AT56" s="9">
        <v>0</v>
      </c>
      <c r="AU56" s="9">
        <v>0</v>
      </c>
      <c r="AV56" s="9">
        <v>0</v>
      </c>
      <c r="AW56" s="9">
        <v>369.97</v>
      </c>
      <c r="AX56" s="9">
        <v>246.65</v>
      </c>
      <c r="AY56" s="9">
        <v>0</v>
      </c>
      <c r="AZ56" s="9">
        <v>0</v>
      </c>
      <c r="BA56" s="9">
        <v>979.89</v>
      </c>
      <c r="BB56" s="9">
        <v>1469.84</v>
      </c>
      <c r="BC56" s="9">
        <f t="shared" si="11"/>
        <v>2044.23</v>
      </c>
      <c r="BD56" s="9">
        <v>0</v>
      </c>
      <c r="BE56" s="9">
        <v>511.06</v>
      </c>
      <c r="BF56" s="9">
        <v>0</v>
      </c>
      <c r="BG56" s="9">
        <v>0</v>
      </c>
      <c r="BH56" s="9">
        <v>308.31</v>
      </c>
      <c r="BI56" s="9">
        <v>0</v>
      </c>
      <c r="BJ56" s="9">
        <v>0</v>
      </c>
      <c r="BK56" s="9">
        <v>1224.86</v>
      </c>
      <c r="BL56" s="9">
        <f t="shared" si="8"/>
        <v>0</v>
      </c>
      <c r="BM56" s="9">
        <v>0</v>
      </c>
      <c r="BN56" s="9">
        <f t="shared" si="12"/>
        <v>11615.68</v>
      </c>
      <c r="BO56" s="9">
        <f t="shared" si="13"/>
        <v>3852.8300000000004</v>
      </c>
      <c r="BP56" s="9">
        <v>0</v>
      </c>
      <c r="BQ56" s="9">
        <v>0</v>
      </c>
      <c r="BR56" s="9">
        <v>260.77</v>
      </c>
      <c r="BS56" s="9">
        <v>0</v>
      </c>
      <c r="BT56" s="9">
        <v>803.88</v>
      </c>
      <c r="BU56" s="9">
        <v>0</v>
      </c>
      <c r="BV56" s="9">
        <v>283.73</v>
      </c>
      <c r="BW56" s="9">
        <v>0</v>
      </c>
      <c r="BX56" s="9">
        <v>0</v>
      </c>
      <c r="BY56" s="9">
        <v>0</v>
      </c>
      <c r="BZ56" s="9">
        <v>0</v>
      </c>
      <c r="CA56" s="9">
        <v>46</v>
      </c>
      <c r="CB56" s="9">
        <v>0</v>
      </c>
      <c r="CC56" s="9">
        <v>0</v>
      </c>
      <c r="CD56" s="9">
        <v>0</v>
      </c>
      <c r="CE56" s="9">
        <v>0</v>
      </c>
      <c r="CF56" s="9">
        <v>0</v>
      </c>
      <c r="CG56" s="9">
        <v>0</v>
      </c>
      <c r="CH56" s="9">
        <v>0</v>
      </c>
      <c r="CI56" s="9">
        <v>1226.54</v>
      </c>
      <c r="CJ56" s="9">
        <v>0</v>
      </c>
      <c r="CK56" s="9">
        <v>182.57</v>
      </c>
      <c r="CL56" s="9">
        <v>176.13</v>
      </c>
      <c r="CM56" s="9">
        <v>227.1</v>
      </c>
      <c r="CN56" s="9">
        <v>430.36</v>
      </c>
      <c r="CO56" s="9">
        <v>182.57</v>
      </c>
      <c r="CP56" s="9">
        <v>0</v>
      </c>
      <c r="CQ56" s="9">
        <v>33.18</v>
      </c>
      <c r="CR56" s="9">
        <f t="shared" si="14"/>
        <v>7762.85</v>
      </c>
    </row>
    <row r="57" spans="1:96" ht="15">
      <c r="A57" s="8" t="s">
        <v>143</v>
      </c>
      <c r="B57" s="8">
        <v>10509</v>
      </c>
      <c r="C57" s="8" t="s">
        <v>126</v>
      </c>
      <c r="D57" s="8" t="s">
        <v>127</v>
      </c>
      <c r="E57" s="7" t="s">
        <v>214</v>
      </c>
      <c r="F57" s="8" t="s">
        <v>315</v>
      </c>
      <c r="G57" s="8" t="s">
        <v>223</v>
      </c>
      <c r="H57" s="8" t="s">
        <v>9</v>
      </c>
      <c r="I57" s="9">
        <f t="shared" si="9"/>
        <v>4913.22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938.78</v>
      </c>
      <c r="U57" s="9">
        <v>0</v>
      </c>
      <c r="V57" s="9">
        <v>3974.44</v>
      </c>
      <c r="W57" s="9">
        <v>0</v>
      </c>
      <c r="X57" s="9">
        <v>0</v>
      </c>
      <c r="Y57" s="9">
        <f t="shared" si="7"/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f t="shared" si="1"/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f t="shared" si="10"/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f t="shared" si="11"/>
        <v>0</v>
      </c>
      <c r="BD57" s="9">
        <v>0</v>
      </c>
      <c r="BE57" s="9">
        <v>0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  <c r="BL57" s="9">
        <f t="shared" si="8"/>
        <v>0</v>
      </c>
      <c r="BM57" s="9">
        <v>0</v>
      </c>
      <c r="BN57" s="9">
        <f t="shared" si="12"/>
        <v>4913.22</v>
      </c>
      <c r="BO57" s="9">
        <f t="shared" si="13"/>
        <v>2113.85</v>
      </c>
      <c r="BP57" s="9">
        <v>0</v>
      </c>
      <c r="BQ57" s="9">
        <v>0</v>
      </c>
      <c r="BR57" s="9">
        <v>43.4</v>
      </c>
      <c r="BS57" s="9">
        <v>234.67</v>
      </c>
      <c r="BT57" s="9">
        <v>901.57</v>
      </c>
      <c r="BU57" s="9">
        <v>0</v>
      </c>
      <c r="BV57" s="9">
        <v>0</v>
      </c>
      <c r="BW57" s="9">
        <v>0</v>
      </c>
      <c r="BX57" s="9">
        <v>0</v>
      </c>
      <c r="BY57" s="9">
        <v>0</v>
      </c>
      <c r="BZ57" s="9">
        <v>0</v>
      </c>
      <c r="CA57" s="9">
        <v>49.13</v>
      </c>
      <c r="CB57" s="9">
        <v>0</v>
      </c>
      <c r="CC57" s="9">
        <v>0</v>
      </c>
      <c r="CD57" s="9">
        <v>0</v>
      </c>
      <c r="CE57" s="9">
        <v>0</v>
      </c>
      <c r="CF57" s="9">
        <v>0</v>
      </c>
      <c r="CG57" s="9">
        <v>0</v>
      </c>
      <c r="CH57" s="9">
        <v>0</v>
      </c>
      <c r="CI57" s="9">
        <v>0</v>
      </c>
      <c r="CJ57" s="9">
        <v>0</v>
      </c>
      <c r="CK57" s="9">
        <v>0</v>
      </c>
      <c r="CL57" s="9">
        <v>338.15</v>
      </c>
      <c r="CM57" s="9">
        <v>0</v>
      </c>
      <c r="CN57" s="9">
        <v>513.75</v>
      </c>
      <c r="CO57" s="9">
        <v>0</v>
      </c>
      <c r="CP57" s="9">
        <v>0</v>
      </c>
      <c r="CQ57" s="9">
        <v>33.18</v>
      </c>
      <c r="CR57" s="9">
        <f t="shared" si="14"/>
        <v>2799.3700000000003</v>
      </c>
    </row>
    <row r="58" spans="1:96" ht="15">
      <c r="A58" s="8" t="s">
        <v>144</v>
      </c>
      <c r="B58" s="8">
        <v>10510</v>
      </c>
      <c r="C58" s="8" t="s">
        <v>126</v>
      </c>
      <c r="D58" s="8" t="s">
        <v>127</v>
      </c>
      <c r="E58" s="7" t="s">
        <v>214</v>
      </c>
      <c r="F58" s="8" t="s">
        <v>240</v>
      </c>
      <c r="G58" s="8" t="s">
        <v>223</v>
      </c>
      <c r="H58" s="8" t="s">
        <v>41</v>
      </c>
      <c r="I58" s="9">
        <f t="shared" si="9"/>
        <v>4657.549999999999</v>
      </c>
      <c r="J58" s="9">
        <v>0</v>
      </c>
      <c r="K58" s="9">
        <v>0</v>
      </c>
      <c r="L58" s="9">
        <v>0</v>
      </c>
      <c r="M58" s="9">
        <v>335.28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924.92</v>
      </c>
      <c r="U58" s="9">
        <v>0</v>
      </c>
      <c r="V58" s="9">
        <v>3397.35</v>
      </c>
      <c r="W58" s="9">
        <v>0</v>
      </c>
      <c r="X58" s="9">
        <v>0</v>
      </c>
      <c r="Y58" s="9">
        <f t="shared" si="7"/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f t="shared" si="1"/>
        <v>600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600</v>
      </c>
      <c r="AN58" s="9">
        <v>0</v>
      </c>
      <c r="AO58" s="9">
        <v>0</v>
      </c>
      <c r="AP58" s="9">
        <f t="shared" si="10"/>
        <v>5763.04</v>
      </c>
      <c r="AQ58" s="9">
        <v>1440.76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  <c r="AW58" s="9">
        <v>462.46</v>
      </c>
      <c r="AX58" s="9">
        <v>462.46</v>
      </c>
      <c r="AY58" s="9">
        <v>0</v>
      </c>
      <c r="AZ58" s="9">
        <v>0</v>
      </c>
      <c r="BA58" s="9">
        <v>1698.68</v>
      </c>
      <c r="BB58" s="9">
        <v>1698.68</v>
      </c>
      <c r="BC58" s="9">
        <f t="shared" si="11"/>
        <v>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9">
        <v>0</v>
      </c>
      <c r="BJ58" s="9">
        <v>0</v>
      </c>
      <c r="BK58" s="9">
        <v>0</v>
      </c>
      <c r="BL58" s="9">
        <f t="shared" si="8"/>
        <v>2161.14</v>
      </c>
      <c r="BM58" s="9">
        <v>2161.14</v>
      </c>
      <c r="BN58" s="9">
        <f t="shared" si="12"/>
        <v>13181.73</v>
      </c>
      <c r="BO58" s="9">
        <f t="shared" si="13"/>
        <v>4642.679999999999</v>
      </c>
      <c r="BP58" s="9">
        <v>0</v>
      </c>
      <c r="BQ58" s="9">
        <v>0</v>
      </c>
      <c r="BR58" s="9">
        <v>0</v>
      </c>
      <c r="BS58" s="9">
        <v>60.68</v>
      </c>
      <c r="BT58" s="9">
        <v>755.83</v>
      </c>
      <c r="BU58" s="9">
        <v>0</v>
      </c>
      <c r="BV58" s="9">
        <v>0</v>
      </c>
      <c r="BW58" s="9">
        <v>0</v>
      </c>
      <c r="BX58" s="9">
        <v>0</v>
      </c>
      <c r="BY58" s="9">
        <v>33.97</v>
      </c>
      <c r="BZ58" s="9">
        <v>0</v>
      </c>
      <c r="CA58" s="9">
        <v>43.22</v>
      </c>
      <c r="CB58" s="9">
        <v>0</v>
      </c>
      <c r="CC58" s="9">
        <v>0</v>
      </c>
      <c r="CD58" s="9">
        <v>0</v>
      </c>
      <c r="CE58" s="9">
        <v>0</v>
      </c>
      <c r="CF58" s="9">
        <v>0</v>
      </c>
      <c r="CG58" s="9">
        <v>0</v>
      </c>
      <c r="CH58" s="9">
        <v>0</v>
      </c>
      <c r="CI58" s="9">
        <v>2161.14</v>
      </c>
      <c r="CJ58" s="9">
        <v>0</v>
      </c>
      <c r="CK58" s="9">
        <v>335.28</v>
      </c>
      <c r="CL58" s="9">
        <v>12.16</v>
      </c>
      <c r="CM58" s="9">
        <v>607.67</v>
      </c>
      <c r="CN58" s="9">
        <v>297.45</v>
      </c>
      <c r="CO58" s="9">
        <v>335.28</v>
      </c>
      <c r="CP58" s="9">
        <v>0</v>
      </c>
      <c r="CQ58" s="9">
        <v>0</v>
      </c>
      <c r="CR58" s="9">
        <f t="shared" si="14"/>
        <v>8539.05</v>
      </c>
    </row>
    <row r="59" spans="1:96" ht="15">
      <c r="A59" s="8" t="s">
        <v>109</v>
      </c>
      <c r="B59" s="8">
        <v>10522</v>
      </c>
      <c r="C59" s="8" t="s">
        <v>101</v>
      </c>
      <c r="D59" s="8" t="s">
        <v>106</v>
      </c>
      <c r="E59" s="7" t="s">
        <v>216</v>
      </c>
      <c r="F59" s="8" t="s">
        <v>233</v>
      </c>
      <c r="G59" s="8" t="s">
        <v>223</v>
      </c>
      <c r="H59" s="8" t="s">
        <v>31</v>
      </c>
      <c r="I59" s="9">
        <f t="shared" si="9"/>
        <v>23448.899999999998</v>
      </c>
      <c r="J59" s="9">
        <v>4021.89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3506</v>
      </c>
      <c r="R59" s="9">
        <v>0</v>
      </c>
      <c r="S59" s="9">
        <v>0</v>
      </c>
      <c r="T59" s="9">
        <v>2514.71</v>
      </c>
      <c r="U59" s="9">
        <v>0</v>
      </c>
      <c r="V59" s="9">
        <v>13406.3</v>
      </c>
      <c r="W59" s="9">
        <v>0</v>
      </c>
      <c r="X59" s="9">
        <v>0</v>
      </c>
      <c r="Y59" s="9">
        <f t="shared" si="7"/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f t="shared" si="1"/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f t="shared" si="10"/>
        <v>0</v>
      </c>
      <c r="AQ59" s="9">
        <v>0</v>
      </c>
      <c r="AR59" s="9">
        <v>0</v>
      </c>
      <c r="AS59" s="9">
        <v>0</v>
      </c>
      <c r="AT59" s="9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f t="shared" si="11"/>
        <v>0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9">
        <v>0</v>
      </c>
      <c r="BJ59" s="9">
        <v>0</v>
      </c>
      <c r="BK59" s="9">
        <v>0</v>
      </c>
      <c r="BL59" s="9">
        <f t="shared" si="8"/>
        <v>0</v>
      </c>
      <c r="BM59" s="9">
        <v>0</v>
      </c>
      <c r="BN59" s="9">
        <f t="shared" si="12"/>
        <v>23448.899999999998</v>
      </c>
      <c r="BO59" s="9">
        <f t="shared" si="13"/>
        <v>9249</v>
      </c>
      <c r="BP59" s="9">
        <v>0</v>
      </c>
      <c r="BQ59" s="9">
        <v>0</v>
      </c>
      <c r="BR59" s="9">
        <v>184.78</v>
      </c>
      <c r="BS59" s="9">
        <v>71.59</v>
      </c>
      <c r="BT59" s="9">
        <v>1158.37</v>
      </c>
      <c r="BU59" s="9">
        <v>0</v>
      </c>
      <c r="BV59" s="9">
        <v>1417.59</v>
      </c>
      <c r="BW59" s="9">
        <v>0</v>
      </c>
      <c r="BX59" s="9">
        <v>0</v>
      </c>
      <c r="BY59" s="9">
        <v>0</v>
      </c>
      <c r="BZ59" s="9">
        <v>25</v>
      </c>
      <c r="CA59" s="9">
        <v>159.21</v>
      </c>
      <c r="CB59" s="9">
        <v>0</v>
      </c>
      <c r="CC59" s="9">
        <v>0</v>
      </c>
      <c r="CD59" s="9">
        <v>0</v>
      </c>
      <c r="CE59" s="9">
        <v>0</v>
      </c>
      <c r="CF59" s="9">
        <v>0</v>
      </c>
      <c r="CG59" s="9">
        <v>0</v>
      </c>
      <c r="CH59" s="9">
        <v>0</v>
      </c>
      <c r="CI59" s="9">
        <v>0</v>
      </c>
      <c r="CJ59" s="9">
        <v>0</v>
      </c>
      <c r="CK59" s="9">
        <v>0</v>
      </c>
      <c r="CL59" s="9">
        <v>5322.33</v>
      </c>
      <c r="CM59" s="9">
        <v>0</v>
      </c>
      <c r="CN59" s="9">
        <v>876.95</v>
      </c>
      <c r="CO59" s="9">
        <v>0</v>
      </c>
      <c r="CP59" s="9">
        <v>0</v>
      </c>
      <c r="CQ59" s="9">
        <v>33.18</v>
      </c>
      <c r="CR59" s="9">
        <f t="shared" si="14"/>
        <v>14199.899999999998</v>
      </c>
    </row>
    <row r="60" spans="1:96" ht="15">
      <c r="A60" s="15" t="s">
        <v>110</v>
      </c>
      <c r="B60" s="15">
        <v>10534</v>
      </c>
      <c r="C60" s="15" t="s">
        <v>101</v>
      </c>
      <c r="D60" s="15" t="s">
        <v>106</v>
      </c>
      <c r="E60" s="16" t="s">
        <v>214</v>
      </c>
      <c r="F60" s="15" t="s">
        <v>226</v>
      </c>
      <c r="G60" s="15" t="s">
        <v>223</v>
      </c>
      <c r="H60" s="15" t="s">
        <v>86</v>
      </c>
      <c r="I60" s="9">
        <f t="shared" si="9"/>
        <v>14290.26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1399.59</v>
      </c>
      <c r="U60" s="9">
        <v>0</v>
      </c>
      <c r="V60" s="9">
        <v>12890.67</v>
      </c>
      <c r="W60" s="9">
        <v>0</v>
      </c>
      <c r="X60" s="9">
        <v>0</v>
      </c>
      <c r="Y60" s="9">
        <f t="shared" si="7"/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f t="shared" si="1"/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f t="shared" si="10"/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f t="shared" si="11"/>
        <v>0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9">
        <v>0</v>
      </c>
      <c r="BJ60" s="9">
        <v>0</v>
      </c>
      <c r="BK60" s="9">
        <v>0</v>
      </c>
      <c r="BL60" s="9">
        <f t="shared" si="8"/>
        <v>0</v>
      </c>
      <c r="BM60" s="9">
        <v>0</v>
      </c>
      <c r="BN60" s="9">
        <f t="shared" si="12"/>
        <v>14290.26</v>
      </c>
      <c r="BO60" s="9">
        <f t="shared" si="13"/>
        <v>3717.5899999999997</v>
      </c>
      <c r="BP60" s="9">
        <v>0</v>
      </c>
      <c r="BQ60" s="9">
        <v>0</v>
      </c>
      <c r="BR60" s="9">
        <v>0</v>
      </c>
      <c r="BS60" s="9">
        <v>0</v>
      </c>
      <c r="BT60" s="9">
        <v>3.76</v>
      </c>
      <c r="BU60" s="9">
        <v>0</v>
      </c>
      <c r="BV60" s="9">
        <v>0</v>
      </c>
      <c r="BW60" s="9">
        <v>0</v>
      </c>
      <c r="BX60" s="9">
        <v>0</v>
      </c>
      <c r="BY60" s="9">
        <v>0</v>
      </c>
      <c r="BZ60" s="9">
        <v>0</v>
      </c>
      <c r="CA60" s="9">
        <v>0</v>
      </c>
      <c r="CB60" s="9">
        <v>0</v>
      </c>
      <c r="CC60" s="9">
        <v>0</v>
      </c>
      <c r="CD60" s="9">
        <v>0</v>
      </c>
      <c r="CE60" s="9">
        <v>0</v>
      </c>
      <c r="CF60" s="9">
        <v>0</v>
      </c>
      <c r="CG60" s="9">
        <v>0</v>
      </c>
      <c r="CH60" s="9">
        <v>0</v>
      </c>
      <c r="CI60" s="9">
        <v>0</v>
      </c>
      <c r="CJ60" s="9">
        <v>0</v>
      </c>
      <c r="CK60" s="9">
        <v>0</v>
      </c>
      <c r="CL60" s="9">
        <v>2803.7</v>
      </c>
      <c r="CM60" s="9">
        <v>0</v>
      </c>
      <c r="CN60" s="9">
        <v>876.95</v>
      </c>
      <c r="CO60" s="9">
        <v>0</v>
      </c>
      <c r="CP60" s="9">
        <v>0</v>
      </c>
      <c r="CQ60" s="9">
        <v>33.18</v>
      </c>
      <c r="CR60" s="9">
        <f t="shared" si="14"/>
        <v>10572.67</v>
      </c>
    </row>
    <row r="61" spans="1:96" ht="15">
      <c r="A61" s="8" t="s">
        <v>170</v>
      </c>
      <c r="B61" s="8">
        <v>10546</v>
      </c>
      <c r="C61" s="8" t="s">
        <v>157</v>
      </c>
      <c r="D61" s="8" t="s">
        <v>160</v>
      </c>
      <c r="E61" s="7" t="s">
        <v>214</v>
      </c>
      <c r="F61" s="8" t="s">
        <v>235</v>
      </c>
      <c r="G61" s="8" t="s">
        <v>223</v>
      </c>
      <c r="H61" s="8" t="s">
        <v>41</v>
      </c>
      <c r="I61" s="9">
        <f t="shared" si="9"/>
        <v>5280.37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251.44</v>
      </c>
      <c r="U61" s="9">
        <v>0</v>
      </c>
      <c r="V61" s="9">
        <v>5028.93</v>
      </c>
      <c r="W61" s="9">
        <v>0</v>
      </c>
      <c r="X61" s="9">
        <v>0</v>
      </c>
      <c r="Y61" s="9">
        <f t="shared" si="7"/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f t="shared" si="1"/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f t="shared" si="10"/>
        <v>0</v>
      </c>
      <c r="AQ61" s="9">
        <v>0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f t="shared" si="11"/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9">
        <f t="shared" si="8"/>
        <v>0</v>
      </c>
      <c r="BM61" s="9">
        <v>0</v>
      </c>
      <c r="BN61" s="9">
        <f t="shared" si="12"/>
        <v>5280.37</v>
      </c>
      <c r="BO61" s="9">
        <f t="shared" si="13"/>
        <v>1803.5399999999997</v>
      </c>
      <c r="BP61" s="9">
        <v>0</v>
      </c>
      <c r="BQ61" s="9">
        <v>0</v>
      </c>
      <c r="BR61" s="9">
        <v>0</v>
      </c>
      <c r="BS61" s="9">
        <v>0</v>
      </c>
      <c r="BT61" s="9">
        <v>0</v>
      </c>
      <c r="BU61" s="9">
        <v>0</v>
      </c>
      <c r="BV61" s="9">
        <v>735.59</v>
      </c>
      <c r="BW61" s="9">
        <v>0</v>
      </c>
      <c r="BX61" s="9">
        <v>0</v>
      </c>
      <c r="BY61" s="9">
        <v>50.28</v>
      </c>
      <c r="BZ61" s="9">
        <v>0</v>
      </c>
      <c r="CA61" s="9">
        <v>52.8</v>
      </c>
      <c r="CB61" s="9">
        <v>0</v>
      </c>
      <c r="CC61" s="9">
        <v>0</v>
      </c>
      <c r="CD61" s="9">
        <v>0</v>
      </c>
      <c r="CE61" s="9">
        <v>0</v>
      </c>
      <c r="CF61" s="9">
        <v>0</v>
      </c>
      <c r="CG61" s="9">
        <v>0</v>
      </c>
      <c r="CH61" s="9">
        <v>0</v>
      </c>
      <c r="CI61" s="9">
        <v>0</v>
      </c>
      <c r="CJ61" s="9">
        <v>0</v>
      </c>
      <c r="CK61" s="9">
        <v>0</v>
      </c>
      <c r="CL61" s="9">
        <v>366.53</v>
      </c>
      <c r="CM61" s="9">
        <v>0</v>
      </c>
      <c r="CN61" s="9">
        <v>565.16</v>
      </c>
      <c r="CO61" s="9">
        <v>0</v>
      </c>
      <c r="CP61" s="9">
        <v>0</v>
      </c>
      <c r="CQ61" s="9">
        <v>33.18</v>
      </c>
      <c r="CR61" s="9">
        <f t="shared" si="14"/>
        <v>3476.83</v>
      </c>
    </row>
    <row r="62" spans="1:96" ht="15">
      <c r="A62" s="8" t="s">
        <v>171</v>
      </c>
      <c r="B62" s="8">
        <v>10558</v>
      </c>
      <c r="C62" s="8" t="s">
        <v>157</v>
      </c>
      <c r="D62" s="8" t="s">
        <v>160</v>
      </c>
      <c r="E62" s="7" t="s">
        <v>214</v>
      </c>
      <c r="F62" s="8" t="s">
        <v>241</v>
      </c>
      <c r="G62" s="8" t="s">
        <v>223</v>
      </c>
      <c r="H62" s="8" t="s">
        <v>41</v>
      </c>
      <c r="I62" s="9">
        <f t="shared" si="9"/>
        <v>5681.32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845.82</v>
      </c>
      <c r="U62" s="9">
        <v>0</v>
      </c>
      <c r="V62" s="9">
        <v>4835.5</v>
      </c>
      <c r="W62" s="9">
        <v>0</v>
      </c>
      <c r="X62" s="9">
        <v>0</v>
      </c>
      <c r="Y62" s="9">
        <f t="shared" si="7"/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f t="shared" si="1"/>
        <v>1250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1250</v>
      </c>
      <c r="AN62" s="9">
        <v>0</v>
      </c>
      <c r="AO62" s="9">
        <v>0</v>
      </c>
      <c r="AP62" s="9">
        <f t="shared" si="10"/>
        <v>0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f t="shared" si="11"/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9">
        <v>0</v>
      </c>
      <c r="BJ62" s="9">
        <v>0</v>
      </c>
      <c r="BK62" s="9">
        <v>0</v>
      </c>
      <c r="BL62" s="9">
        <f t="shared" si="8"/>
        <v>0</v>
      </c>
      <c r="BM62" s="9">
        <v>0</v>
      </c>
      <c r="BN62" s="9">
        <f t="shared" si="12"/>
        <v>6931.32</v>
      </c>
      <c r="BO62" s="9">
        <f t="shared" si="13"/>
        <v>3019.8299999999995</v>
      </c>
      <c r="BP62" s="9">
        <v>568.13</v>
      </c>
      <c r="BQ62" s="9">
        <v>0</v>
      </c>
      <c r="BR62" s="9">
        <v>0</v>
      </c>
      <c r="BS62" s="9">
        <v>116.44</v>
      </c>
      <c r="BT62" s="9">
        <v>1037.98</v>
      </c>
      <c r="BU62" s="9">
        <v>0</v>
      </c>
      <c r="BV62" s="9">
        <v>0</v>
      </c>
      <c r="BW62" s="9">
        <v>0</v>
      </c>
      <c r="BX62" s="9">
        <v>0</v>
      </c>
      <c r="BY62" s="9">
        <v>48.35</v>
      </c>
      <c r="BZ62" s="9">
        <v>0</v>
      </c>
      <c r="CA62" s="9">
        <v>56.81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537.65</v>
      </c>
      <c r="CM62" s="9">
        <v>0</v>
      </c>
      <c r="CN62" s="9">
        <v>621.29</v>
      </c>
      <c r="CO62" s="9">
        <v>0</v>
      </c>
      <c r="CP62" s="9">
        <v>0</v>
      </c>
      <c r="CQ62" s="9">
        <v>33.18</v>
      </c>
      <c r="CR62" s="9">
        <f t="shared" si="14"/>
        <v>3911.4900000000002</v>
      </c>
    </row>
    <row r="63" spans="1:96" ht="15">
      <c r="A63" s="8" t="s">
        <v>172</v>
      </c>
      <c r="B63" s="8">
        <v>10560</v>
      </c>
      <c r="C63" s="8" t="s">
        <v>157</v>
      </c>
      <c r="D63" s="8" t="s">
        <v>160</v>
      </c>
      <c r="E63" s="7" t="s">
        <v>214</v>
      </c>
      <c r="F63" s="8" t="s">
        <v>241</v>
      </c>
      <c r="G63" s="8" t="s">
        <v>223</v>
      </c>
      <c r="H63" s="8" t="s">
        <v>31</v>
      </c>
      <c r="I63" s="9">
        <f t="shared" si="9"/>
        <v>8020.87</v>
      </c>
      <c r="J63" s="9">
        <v>1450.65</v>
      </c>
      <c r="K63" s="9">
        <v>0</v>
      </c>
      <c r="L63" s="9">
        <v>0</v>
      </c>
      <c r="M63" s="9">
        <v>737.89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996.83</v>
      </c>
      <c r="U63" s="9">
        <v>0</v>
      </c>
      <c r="V63" s="9">
        <v>4835.5</v>
      </c>
      <c r="W63" s="9">
        <v>0</v>
      </c>
      <c r="X63" s="9">
        <v>0</v>
      </c>
      <c r="Y63" s="9">
        <f t="shared" si="7"/>
        <v>8607.53</v>
      </c>
      <c r="Z63" s="9">
        <v>848.47</v>
      </c>
      <c r="AA63" s="9">
        <v>1108.44</v>
      </c>
      <c r="AB63" s="9">
        <v>0</v>
      </c>
      <c r="AC63" s="9">
        <v>0</v>
      </c>
      <c r="AD63" s="9">
        <v>6650.62</v>
      </c>
      <c r="AE63" s="9">
        <v>0</v>
      </c>
      <c r="AF63" s="9">
        <f t="shared" si="1"/>
        <v>572.99</v>
      </c>
      <c r="AG63" s="9">
        <v>0</v>
      </c>
      <c r="AH63" s="9">
        <v>0</v>
      </c>
      <c r="AI63" s="9">
        <v>0</v>
      </c>
      <c r="AJ63" s="9">
        <v>572.99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f t="shared" si="10"/>
        <v>7728.03</v>
      </c>
      <c r="AQ63" s="9">
        <v>1932.01</v>
      </c>
      <c r="AR63" s="9">
        <v>241.78</v>
      </c>
      <c r="AS63" s="9">
        <v>725.33</v>
      </c>
      <c r="AT63" s="9">
        <v>0</v>
      </c>
      <c r="AU63" s="9">
        <v>0</v>
      </c>
      <c r="AV63" s="9">
        <v>0</v>
      </c>
      <c r="AW63" s="9">
        <v>166.14</v>
      </c>
      <c r="AX63" s="9">
        <v>498.42</v>
      </c>
      <c r="AY63" s="9">
        <v>0</v>
      </c>
      <c r="AZ63" s="9">
        <v>940.68</v>
      </c>
      <c r="BA63" s="9">
        <v>2417.75</v>
      </c>
      <c r="BB63" s="9">
        <v>805.92</v>
      </c>
      <c r="BC63" s="9">
        <f t="shared" si="11"/>
        <v>3864</v>
      </c>
      <c r="BD63" s="9">
        <v>0</v>
      </c>
      <c r="BE63" s="9">
        <v>966</v>
      </c>
      <c r="BF63" s="9">
        <v>483.55</v>
      </c>
      <c r="BG63" s="9">
        <v>0</v>
      </c>
      <c r="BH63" s="9">
        <v>332.28</v>
      </c>
      <c r="BI63" s="9">
        <v>0</v>
      </c>
      <c r="BJ63" s="9">
        <v>470.34</v>
      </c>
      <c r="BK63" s="9">
        <v>1611.83</v>
      </c>
      <c r="BL63" s="9">
        <f t="shared" si="8"/>
        <v>2916.17</v>
      </c>
      <c r="BM63" s="9">
        <v>2916.17</v>
      </c>
      <c r="BN63" s="9">
        <f t="shared" si="12"/>
        <v>31709.59</v>
      </c>
      <c r="BO63" s="9">
        <f t="shared" si="13"/>
        <v>8895.990000000002</v>
      </c>
      <c r="BP63" s="9">
        <v>0</v>
      </c>
      <c r="BQ63" s="9">
        <v>0</v>
      </c>
      <c r="BR63" s="9">
        <v>0</v>
      </c>
      <c r="BS63" s="9">
        <v>0</v>
      </c>
      <c r="BT63" s="9">
        <v>0</v>
      </c>
      <c r="BU63" s="9">
        <v>0</v>
      </c>
      <c r="BV63" s="9">
        <v>0</v>
      </c>
      <c r="BW63" s="9">
        <v>0</v>
      </c>
      <c r="BX63" s="9">
        <v>0</v>
      </c>
      <c r="BY63" s="9">
        <v>48.35</v>
      </c>
      <c r="BZ63" s="9">
        <v>0</v>
      </c>
      <c r="CA63" s="9">
        <v>58.32</v>
      </c>
      <c r="CB63" s="9">
        <v>17.19</v>
      </c>
      <c r="CC63" s="9">
        <v>0</v>
      </c>
      <c r="CD63" s="9">
        <v>0</v>
      </c>
      <c r="CE63" s="9">
        <v>0</v>
      </c>
      <c r="CF63" s="9">
        <v>0</v>
      </c>
      <c r="CG63" s="9">
        <v>0</v>
      </c>
      <c r="CH63" s="9">
        <v>0</v>
      </c>
      <c r="CI63" s="9">
        <v>3641.5</v>
      </c>
      <c r="CJ63" s="9">
        <v>0</v>
      </c>
      <c r="CK63" s="9">
        <v>737.89</v>
      </c>
      <c r="CL63" s="9">
        <v>2445.28</v>
      </c>
      <c r="CM63" s="9">
        <v>1037.33</v>
      </c>
      <c r="CN63" s="9">
        <v>139.06</v>
      </c>
      <c r="CO63" s="9">
        <v>737.89</v>
      </c>
      <c r="CP63" s="9">
        <v>0</v>
      </c>
      <c r="CQ63" s="9">
        <v>33.18</v>
      </c>
      <c r="CR63" s="9">
        <f t="shared" si="14"/>
        <v>22813.6</v>
      </c>
    </row>
    <row r="64" spans="1:96" ht="15">
      <c r="A64" s="8" t="s">
        <v>155</v>
      </c>
      <c r="B64" s="8">
        <v>10571</v>
      </c>
      <c r="C64" s="8" t="s">
        <v>126</v>
      </c>
      <c r="D64" s="8" t="s">
        <v>154</v>
      </c>
      <c r="E64" s="7" t="s">
        <v>214</v>
      </c>
      <c r="F64" s="8" t="s">
        <v>239</v>
      </c>
      <c r="G64" s="8" t="s">
        <v>223</v>
      </c>
      <c r="H64" s="8" t="s">
        <v>41</v>
      </c>
      <c r="I64" s="9">
        <f t="shared" si="9"/>
        <v>4645.51</v>
      </c>
      <c r="J64" s="9">
        <v>0</v>
      </c>
      <c r="K64" s="9">
        <v>0</v>
      </c>
      <c r="L64" s="9">
        <v>0</v>
      </c>
      <c r="M64" s="9">
        <v>116.12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854.8</v>
      </c>
      <c r="U64" s="9">
        <v>0</v>
      </c>
      <c r="V64" s="9">
        <v>3674.59</v>
      </c>
      <c r="W64" s="9">
        <v>0</v>
      </c>
      <c r="X64" s="9">
        <v>0</v>
      </c>
      <c r="Y64" s="9">
        <f t="shared" si="7"/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f t="shared" si="1"/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f t="shared" si="10"/>
        <v>1510.27</v>
      </c>
      <c r="AQ64" s="9">
        <v>377.57</v>
      </c>
      <c r="AR64" s="9">
        <v>0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9">
        <v>142.47</v>
      </c>
      <c r="AY64" s="9">
        <v>196.22</v>
      </c>
      <c r="AZ64" s="9">
        <v>181.58</v>
      </c>
      <c r="BA64" s="9">
        <v>612.43</v>
      </c>
      <c r="BB64" s="9">
        <v>0</v>
      </c>
      <c r="BC64" s="9">
        <f t="shared" si="11"/>
        <v>3020.52</v>
      </c>
      <c r="BD64" s="9">
        <v>0</v>
      </c>
      <c r="BE64" s="9">
        <v>755.13</v>
      </c>
      <c r="BF64" s="9">
        <v>0</v>
      </c>
      <c r="BG64" s="9">
        <v>0</v>
      </c>
      <c r="BH64" s="9">
        <v>284.93</v>
      </c>
      <c r="BI64" s="9">
        <v>392.44</v>
      </c>
      <c r="BJ64" s="9">
        <v>363.16</v>
      </c>
      <c r="BK64" s="9">
        <v>1224.86</v>
      </c>
      <c r="BL64" s="9">
        <f t="shared" si="8"/>
        <v>0</v>
      </c>
      <c r="BM64" s="9">
        <v>0</v>
      </c>
      <c r="BN64" s="9">
        <f t="shared" si="12"/>
        <v>9176.3</v>
      </c>
      <c r="BO64" s="9">
        <f t="shared" si="13"/>
        <v>2828.4399999999996</v>
      </c>
      <c r="BP64" s="9">
        <v>0</v>
      </c>
      <c r="BQ64" s="9">
        <v>0</v>
      </c>
      <c r="BR64" s="9">
        <v>88.94</v>
      </c>
      <c r="BS64" s="9">
        <v>304.33</v>
      </c>
      <c r="BT64" s="9">
        <v>791.58</v>
      </c>
      <c r="BU64" s="9">
        <v>0</v>
      </c>
      <c r="BV64" s="9">
        <v>0</v>
      </c>
      <c r="BW64" s="9">
        <v>0</v>
      </c>
      <c r="BX64" s="9">
        <v>0</v>
      </c>
      <c r="BY64" s="9">
        <v>0</v>
      </c>
      <c r="BZ64" s="9">
        <v>0</v>
      </c>
      <c r="CA64" s="9">
        <v>45.29</v>
      </c>
      <c r="CB64" s="9">
        <v>0</v>
      </c>
      <c r="CC64" s="9">
        <v>0</v>
      </c>
      <c r="CD64" s="9">
        <v>0</v>
      </c>
      <c r="CE64" s="9">
        <v>0</v>
      </c>
      <c r="CF64" s="9">
        <v>0</v>
      </c>
      <c r="CG64" s="9">
        <v>0</v>
      </c>
      <c r="CH64" s="9">
        <v>0</v>
      </c>
      <c r="CI64" s="9">
        <v>754.9</v>
      </c>
      <c r="CJ64" s="9">
        <v>0</v>
      </c>
      <c r="CK64" s="9">
        <v>116.12</v>
      </c>
      <c r="CL64" s="9">
        <v>128.33</v>
      </c>
      <c r="CM64" s="9">
        <v>0</v>
      </c>
      <c r="CN64" s="9">
        <v>449.65</v>
      </c>
      <c r="CO64" s="9">
        <v>116.12</v>
      </c>
      <c r="CP64" s="9">
        <v>0</v>
      </c>
      <c r="CQ64" s="9">
        <v>33.18</v>
      </c>
      <c r="CR64" s="9">
        <f t="shared" si="14"/>
        <v>6347.86</v>
      </c>
    </row>
    <row r="65" spans="1:96" ht="15">
      <c r="A65" s="8" t="s">
        <v>173</v>
      </c>
      <c r="B65" s="8">
        <v>10583</v>
      </c>
      <c r="C65" s="8" t="s">
        <v>157</v>
      </c>
      <c r="D65" s="8" t="s">
        <v>160</v>
      </c>
      <c r="E65" s="7" t="s">
        <v>214</v>
      </c>
      <c r="F65" s="8" t="s">
        <v>242</v>
      </c>
      <c r="G65" s="8" t="s">
        <v>223</v>
      </c>
      <c r="H65" s="8" t="s">
        <v>41</v>
      </c>
      <c r="I65" s="9">
        <f t="shared" si="9"/>
        <v>4882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232.47</v>
      </c>
      <c r="U65" s="9">
        <v>0</v>
      </c>
      <c r="V65" s="9">
        <v>4649.53</v>
      </c>
      <c r="W65" s="9">
        <v>0</v>
      </c>
      <c r="X65" s="9">
        <v>0</v>
      </c>
      <c r="Y65" s="9">
        <f t="shared" si="7"/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f t="shared" si="1"/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f t="shared" si="10"/>
        <v>0</v>
      </c>
      <c r="AQ65" s="9">
        <v>0</v>
      </c>
      <c r="AR65" s="9">
        <v>0</v>
      </c>
      <c r="AS65" s="9">
        <v>0</v>
      </c>
      <c r="AT65" s="9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9">
        <v>0</v>
      </c>
      <c r="BB65" s="9">
        <v>0</v>
      </c>
      <c r="BC65" s="9">
        <f t="shared" si="11"/>
        <v>0</v>
      </c>
      <c r="BD65" s="9">
        <v>0</v>
      </c>
      <c r="BE65" s="9">
        <v>0</v>
      </c>
      <c r="BF65" s="9">
        <v>0</v>
      </c>
      <c r="BG65" s="9">
        <v>0</v>
      </c>
      <c r="BH65" s="9">
        <v>0</v>
      </c>
      <c r="BI65" s="9">
        <v>0</v>
      </c>
      <c r="BJ65" s="9">
        <v>0</v>
      </c>
      <c r="BK65" s="9">
        <v>0</v>
      </c>
      <c r="BL65" s="9">
        <f t="shared" si="8"/>
        <v>0</v>
      </c>
      <c r="BM65" s="9">
        <v>0</v>
      </c>
      <c r="BN65" s="9">
        <f t="shared" si="12"/>
        <v>4882</v>
      </c>
      <c r="BO65" s="9">
        <f t="shared" si="13"/>
        <v>2648.8</v>
      </c>
      <c r="BP65" s="9">
        <v>0</v>
      </c>
      <c r="BQ65" s="9">
        <v>0</v>
      </c>
      <c r="BR65" s="9">
        <v>87.87</v>
      </c>
      <c r="BS65" s="9">
        <v>170.91</v>
      </c>
      <c r="BT65" s="9">
        <v>895.7</v>
      </c>
      <c r="BU65" s="9">
        <v>0</v>
      </c>
      <c r="BV65" s="9">
        <v>524.34</v>
      </c>
      <c r="BW65" s="9">
        <v>0</v>
      </c>
      <c r="BX65" s="9">
        <v>0</v>
      </c>
      <c r="BY65" s="9">
        <v>46.49</v>
      </c>
      <c r="BZ65" s="9">
        <v>0</v>
      </c>
      <c r="CA65" s="9">
        <v>48.82</v>
      </c>
      <c r="CB65" s="9">
        <v>0</v>
      </c>
      <c r="CC65" s="9">
        <v>0</v>
      </c>
      <c r="CD65" s="9">
        <v>0</v>
      </c>
      <c r="CE65" s="9">
        <v>0</v>
      </c>
      <c r="CF65" s="9">
        <v>0</v>
      </c>
      <c r="CG65" s="9">
        <v>0</v>
      </c>
      <c r="CH65" s="9">
        <v>0</v>
      </c>
      <c r="CI65" s="9">
        <v>0</v>
      </c>
      <c r="CJ65" s="9">
        <v>0</v>
      </c>
      <c r="CK65" s="9">
        <v>0</v>
      </c>
      <c r="CL65" s="9">
        <v>332.11</v>
      </c>
      <c r="CM65" s="9">
        <v>0</v>
      </c>
      <c r="CN65" s="9">
        <v>509.38</v>
      </c>
      <c r="CO65" s="9">
        <v>0</v>
      </c>
      <c r="CP65" s="9">
        <v>0</v>
      </c>
      <c r="CQ65" s="9">
        <v>33.18</v>
      </c>
      <c r="CR65" s="9">
        <f t="shared" si="14"/>
        <v>2233.2</v>
      </c>
    </row>
    <row r="66" spans="1:96" ht="15">
      <c r="A66" s="8" t="s">
        <v>174</v>
      </c>
      <c r="B66" s="8">
        <v>10595</v>
      </c>
      <c r="C66" s="8" t="s">
        <v>157</v>
      </c>
      <c r="D66" s="8" t="s">
        <v>160</v>
      </c>
      <c r="E66" s="7" t="s">
        <v>214</v>
      </c>
      <c r="F66" s="8" t="s">
        <v>235</v>
      </c>
      <c r="G66" s="8" t="s">
        <v>223</v>
      </c>
      <c r="H66" s="8" t="s">
        <v>31</v>
      </c>
      <c r="I66" s="9">
        <f t="shared" si="9"/>
        <v>6789.05</v>
      </c>
      <c r="J66" s="9">
        <v>1508.68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251.44</v>
      </c>
      <c r="U66" s="9">
        <v>0</v>
      </c>
      <c r="V66" s="9">
        <v>5028.93</v>
      </c>
      <c r="W66" s="9">
        <v>0</v>
      </c>
      <c r="X66" s="9">
        <v>0</v>
      </c>
      <c r="Y66" s="9">
        <f t="shared" si="7"/>
        <v>7244.5599999999995</v>
      </c>
      <c r="Z66" s="9">
        <v>421.37</v>
      </c>
      <c r="AA66" s="9">
        <v>974.74</v>
      </c>
      <c r="AB66" s="9">
        <v>0</v>
      </c>
      <c r="AC66" s="9">
        <v>0</v>
      </c>
      <c r="AD66" s="9">
        <v>5848.45</v>
      </c>
      <c r="AE66" s="9">
        <v>0</v>
      </c>
      <c r="AF66" s="9">
        <f t="shared" si="1"/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f t="shared" si="10"/>
        <v>0</v>
      </c>
      <c r="AQ66" s="9">
        <v>0</v>
      </c>
      <c r="AR66" s="9">
        <v>0</v>
      </c>
      <c r="AS66" s="9">
        <v>0</v>
      </c>
      <c r="AT66" s="9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  <c r="BC66" s="9">
        <f t="shared" si="11"/>
        <v>0</v>
      </c>
      <c r="BD66" s="9">
        <v>0</v>
      </c>
      <c r="BE66" s="9">
        <v>0</v>
      </c>
      <c r="BF66" s="9">
        <v>0</v>
      </c>
      <c r="BG66" s="9">
        <v>0</v>
      </c>
      <c r="BH66" s="9">
        <v>0</v>
      </c>
      <c r="BI66" s="9">
        <v>0</v>
      </c>
      <c r="BJ66" s="9">
        <v>0</v>
      </c>
      <c r="BK66" s="9">
        <v>0</v>
      </c>
      <c r="BL66" s="9">
        <f t="shared" si="8"/>
        <v>0</v>
      </c>
      <c r="BM66" s="9">
        <v>0</v>
      </c>
      <c r="BN66" s="9">
        <f t="shared" si="12"/>
        <v>14033.61</v>
      </c>
      <c r="BO66" s="9">
        <f t="shared" si="13"/>
        <v>5076.41</v>
      </c>
      <c r="BP66" s="9">
        <v>0</v>
      </c>
      <c r="BQ66" s="9">
        <v>0</v>
      </c>
      <c r="BR66" s="9">
        <v>0</v>
      </c>
      <c r="BS66" s="9">
        <v>246.79</v>
      </c>
      <c r="BT66" s="9">
        <v>1240.36</v>
      </c>
      <c r="BU66" s="9">
        <v>0</v>
      </c>
      <c r="BV66" s="9">
        <v>0</v>
      </c>
      <c r="BW66" s="9">
        <v>0</v>
      </c>
      <c r="BX66" s="9">
        <v>0</v>
      </c>
      <c r="BY66" s="9">
        <v>50.28</v>
      </c>
      <c r="BZ66" s="9">
        <v>0</v>
      </c>
      <c r="CA66" s="9">
        <v>0</v>
      </c>
      <c r="CB66" s="9">
        <v>0</v>
      </c>
      <c r="CC66" s="9">
        <v>0</v>
      </c>
      <c r="CD66" s="9">
        <v>0</v>
      </c>
      <c r="CE66" s="9">
        <v>0</v>
      </c>
      <c r="CF66" s="9">
        <v>0</v>
      </c>
      <c r="CG66" s="9">
        <v>0</v>
      </c>
      <c r="CH66" s="9">
        <v>0</v>
      </c>
      <c r="CI66" s="9">
        <v>0</v>
      </c>
      <c r="CJ66" s="9">
        <v>0</v>
      </c>
      <c r="CK66" s="9">
        <v>0</v>
      </c>
      <c r="CL66" s="9">
        <v>2628.85</v>
      </c>
      <c r="CM66" s="9">
        <v>0</v>
      </c>
      <c r="CN66" s="9">
        <v>876.95</v>
      </c>
      <c r="CO66" s="9">
        <v>0</v>
      </c>
      <c r="CP66" s="9">
        <v>0</v>
      </c>
      <c r="CQ66" s="9">
        <v>33.18</v>
      </c>
      <c r="CR66" s="9">
        <f t="shared" si="14"/>
        <v>8957.2</v>
      </c>
    </row>
    <row r="67" spans="1:96" ht="15">
      <c r="A67" s="15" t="s">
        <v>104</v>
      </c>
      <c r="B67" s="15">
        <v>10601</v>
      </c>
      <c r="C67" s="15" t="s">
        <v>101</v>
      </c>
      <c r="D67" s="15" t="s">
        <v>102</v>
      </c>
      <c r="E67" s="16" t="s">
        <v>214</v>
      </c>
      <c r="F67" s="15" t="s">
        <v>226</v>
      </c>
      <c r="G67" s="15" t="s">
        <v>223</v>
      </c>
      <c r="H67" s="8" t="s">
        <v>41</v>
      </c>
      <c r="I67" s="9">
        <f t="shared" si="9"/>
        <v>14161.34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1270.67</v>
      </c>
      <c r="U67" s="9">
        <v>0</v>
      </c>
      <c r="V67" s="9">
        <v>12890.67</v>
      </c>
      <c r="W67" s="9">
        <v>0</v>
      </c>
      <c r="X67" s="9">
        <v>0</v>
      </c>
      <c r="Y67" s="9">
        <f t="shared" si="7"/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f t="shared" si="1"/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f t="shared" si="10"/>
        <v>0</v>
      </c>
      <c r="AQ67" s="9">
        <v>0</v>
      </c>
      <c r="AR67" s="9">
        <v>0</v>
      </c>
      <c r="AS67" s="9">
        <v>0</v>
      </c>
      <c r="AT67" s="9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0</v>
      </c>
      <c r="BB67" s="9">
        <v>0</v>
      </c>
      <c r="BC67" s="9">
        <f t="shared" si="11"/>
        <v>0</v>
      </c>
      <c r="BD67" s="9">
        <v>0</v>
      </c>
      <c r="BE67" s="9">
        <v>0</v>
      </c>
      <c r="BF67" s="9">
        <v>0</v>
      </c>
      <c r="BG67" s="9">
        <v>0</v>
      </c>
      <c r="BH67" s="9">
        <v>0</v>
      </c>
      <c r="BI67" s="9">
        <v>0</v>
      </c>
      <c r="BJ67" s="9">
        <v>0</v>
      </c>
      <c r="BK67" s="9">
        <v>0</v>
      </c>
      <c r="BL67" s="9">
        <f t="shared" si="8"/>
        <v>0</v>
      </c>
      <c r="BM67" s="9">
        <v>0</v>
      </c>
      <c r="BN67" s="9">
        <f t="shared" si="12"/>
        <v>14161.34</v>
      </c>
      <c r="BO67" s="9">
        <f t="shared" si="13"/>
        <v>5241.34</v>
      </c>
      <c r="BP67" s="9">
        <v>0</v>
      </c>
      <c r="BQ67" s="9">
        <v>0</v>
      </c>
      <c r="BR67" s="9">
        <v>0</v>
      </c>
      <c r="BS67" s="9">
        <v>0</v>
      </c>
      <c r="BT67" s="9">
        <v>3.76</v>
      </c>
      <c r="BU67" s="9">
        <v>0</v>
      </c>
      <c r="BV67" s="9">
        <v>1417.59</v>
      </c>
      <c r="BW67" s="9">
        <v>0</v>
      </c>
      <c r="BX67" s="9">
        <v>0</v>
      </c>
      <c r="BY67" s="9">
        <v>0</v>
      </c>
      <c r="BZ67" s="9">
        <v>0</v>
      </c>
      <c r="CA67" s="9">
        <v>141.61</v>
      </c>
      <c r="CB67" s="9">
        <v>0</v>
      </c>
      <c r="CC67" s="9">
        <v>0</v>
      </c>
      <c r="CD67" s="9">
        <v>0</v>
      </c>
      <c r="CE67" s="9">
        <v>0</v>
      </c>
      <c r="CF67" s="9">
        <v>0</v>
      </c>
      <c r="CG67" s="9">
        <v>0</v>
      </c>
      <c r="CH67" s="9">
        <v>0</v>
      </c>
      <c r="CI67" s="9">
        <v>0</v>
      </c>
      <c r="CJ67" s="9">
        <v>0</v>
      </c>
      <c r="CK67" s="9">
        <v>0</v>
      </c>
      <c r="CL67" s="9">
        <v>2768.25</v>
      </c>
      <c r="CM67" s="9">
        <v>0</v>
      </c>
      <c r="CN67" s="9">
        <v>876.95</v>
      </c>
      <c r="CO67" s="9">
        <v>0</v>
      </c>
      <c r="CP67" s="9">
        <v>0</v>
      </c>
      <c r="CQ67" s="9">
        <v>33.18</v>
      </c>
      <c r="CR67" s="9">
        <f t="shared" si="14"/>
        <v>8920</v>
      </c>
    </row>
    <row r="68" spans="1:96" ht="15">
      <c r="A68" s="8" t="s">
        <v>145</v>
      </c>
      <c r="B68" s="8">
        <v>10613</v>
      </c>
      <c r="C68" s="8" t="s">
        <v>126</v>
      </c>
      <c r="D68" s="8" t="s">
        <v>127</v>
      </c>
      <c r="E68" s="7" t="s">
        <v>214</v>
      </c>
      <c r="F68" s="8" t="s">
        <v>240</v>
      </c>
      <c r="G68" s="8" t="s">
        <v>223</v>
      </c>
      <c r="H68" s="8" t="s">
        <v>41</v>
      </c>
      <c r="I68" s="9">
        <f t="shared" si="9"/>
        <v>4137.29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739.94</v>
      </c>
      <c r="U68" s="9">
        <v>0</v>
      </c>
      <c r="V68" s="9">
        <v>3397.35</v>
      </c>
      <c r="W68" s="9">
        <v>0</v>
      </c>
      <c r="X68" s="9">
        <v>0</v>
      </c>
      <c r="Y68" s="9">
        <f t="shared" si="7"/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f t="shared" si="1"/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f t="shared" si="10"/>
        <v>0</v>
      </c>
      <c r="AQ68" s="9">
        <v>0</v>
      </c>
      <c r="AR68" s="9">
        <v>0</v>
      </c>
      <c r="AS68" s="9">
        <v>0</v>
      </c>
      <c r="AT68" s="9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f t="shared" si="11"/>
        <v>0</v>
      </c>
      <c r="BD68" s="9">
        <v>0</v>
      </c>
      <c r="BE68" s="9">
        <v>0</v>
      </c>
      <c r="BF68" s="9">
        <v>0</v>
      </c>
      <c r="BG68" s="9">
        <v>0</v>
      </c>
      <c r="BH68" s="9">
        <v>0</v>
      </c>
      <c r="BI68" s="9">
        <v>0</v>
      </c>
      <c r="BJ68" s="9">
        <v>0</v>
      </c>
      <c r="BK68" s="9">
        <v>0</v>
      </c>
      <c r="BL68" s="9">
        <f t="shared" si="8"/>
        <v>0</v>
      </c>
      <c r="BM68" s="9">
        <v>0</v>
      </c>
      <c r="BN68" s="9">
        <f t="shared" si="12"/>
        <v>4137.29</v>
      </c>
      <c r="BO68" s="9">
        <f t="shared" si="13"/>
        <v>1407.86</v>
      </c>
      <c r="BP68" s="9">
        <v>0</v>
      </c>
      <c r="BQ68" s="9">
        <v>0</v>
      </c>
      <c r="BR68" s="9">
        <v>0</v>
      </c>
      <c r="BS68" s="9">
        <v>60.66</v>
      </c>
      <c r="BT68" s="9">
        <v>719.47</v>
      </c>
      <c r="BU68" s="9">
        <v>0</v>
      </c>
      <c r="BV68" s="9">
        <v>0</v>
      </c>
      <c r="BW68" s="9">
        <v>0</v>
      </c>
      <c r="BX68" s="9">
        <v>0</v>
      </c>
      <c r="BY68" s="9">
        <v>0</v>
      </c>
      <c r="BZ68" s="9">
        <v>0</v>
      </c>
      <c r="CA68" s="9">
        <v>0</v>
      </c>
      <c r="CB68" s="9">
        <v>0</v>
      </c>
      <c r="CC68" s="9">
        <v>0</v>
      </c>
      <c r="CD68" s="9">
        <v>0</v>
      </c>
      <c r="CE68" s="9">
        <v>0</v>
      </c>
      <c r="CF68" s="9">
        <v>0</v>
      </c>
      <c r="CG68" s="9">
        <v>0</v>
      </c>
      <c r="CH68" s="9">
        <v>0</v>
      </c>
      <c r="CI68" s="9">
        <v>0</v>
      </c>
      <c r="CJ68" s="9">
        <v>0</v>
      </c>
      <c r="CK68" s="9">
        <v>0</v>
      </c>
      <c r="CL68" s="9">
        <v>189.43</v>
      </c>
      <c r="CM68" s="9">
        <v>0</v>
      </c>
      <c r="CN68" s="9">
        <v>405.12</v>
      </c>
      <c r="CO68" s="9">
        <v>0</v>
      </c>
      <c r="CP68" s="9">
        <v>0</v>
      </c>
      <c r="CQ68" s="9">
        <v>33.18</v>
      </c>
      <c r="CR68" s="9">
        <f t="shared" si="14"/>
        <v>2729.4300000000003</v>
      </c>
    </row>
    <row r="69" spans="1:96" ht="15">
      <c r="A69" s="8" t="s">
        <v>134</v>
      </c>
      <c r="B69" s="8">
        <v>10625</v>
      </c>
      <c r="C69" s="8" t="s">
        <v>126</v>
      </c>
      <c r="D69" s="8" t="s">
        <v>127</v>
      </c>
      <c r="E69" s="7" t="s">
        <v>214</v>
      </c>
      <c r="F69" s="8" t="s">
        <v>243</v>
      </c>
      <c r="G69" s="8" t="s">
        <v>223</v>
      </c>
      <c r="H69" s="8" t="s">
        <v>41</v>
      </c>
      <c r="I69" s="9">
        <f t="shared" si="9"/>
        <v>6883.21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3349.96</v>
      </c>
      <c r="U69" s="9">
        <v>0</v>
      </c>
      <c r="V69" s="9">
        <v>3533.25</v>
      </c>
      <c r="W69" s="9">
        <v>0</v>
      </c>
      <c r="X69" s="9">
        <v>0</v>
      </c>
      <c r="Y69" s="9">
        <f t="shared" si="7"/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f t="shared" si="1"/>
        <v>700.9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700.9</v>
      </c>
      <c r="AM69" s="9">
        <v>0</v>
      </c>
      <c r="AN69" s="9">
        <v>0</v>
      </c>
      <c r="AO69" s="9">
        <v>0</v>
      </c>
      <c r="AP69" s="9">
        <f t="shared" si="10"/>
        <v>0</v>
      </c>
      <c r="AQ69" s="9">
        <v>0</v>
      </c>
      <c r="AR69" s="9">
        <v>0</v>
      </c>
      <c r="AS69" s="9">
        <v>0</v>
      </c>
      <c r="AT69" s="9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9">
        <v>0</v>
      </c>
      <c r="BC69" s="9">
        <f t="shared" si="11"/>
        <v>0</v>
      </c>
      <c r="BD69" s="9">
        <v>0</v>
      </c>
      <c r="BE69" s="9">
        <v>0</v>
      </c>
      <c r="BF69" s="9">
        <v>0</v>
      </c>
      <c r="BG69" s="9">
        <v>0</v>
      </c>
      <c r="BH69" s="9">
        <v>0</v>
      </c>
      <c r="BI69" s="9">
        <v>0</v>
      </c>
      <c r="BJ69" s="9">
        <v>0</v>
      </c>
      <c r="BK69" s="9">
        <v>0</v>
      </c>
      <c r="BL69" s="9">
        <f t="shared" si="8"/>
        <v>0</v>
      </c>
      <c r="BM69" s="9">
        <v>0</v>
      </c>
      <c r="BN69" s="9">
        <f t="shared" si="12"/>
        <v>7584.11</v>
      </c>
      <c r="BO69" s="9">
        <f t="shared" si="13"/>
        <v>2211.44</v>
      </c>
      <c r="BP69" s="9">
        <v>0</v>
      </c>
      <c r="BQ69" s="9">
        <v>0</v>
      </c>
      <c r="BR69" s="9">
        <v>0</v>
      </c>
      <c r="BS69" s="9">
        <v>0</v>
      </c>
      <c r="BT69" s="9">
        <v>0</v>
      </c>
      <c r="BU69" s="9">
        <v>0</v>
      </c>
      <c r="BV69" s="9">
        <v>581.22</v>
      </c>
      <c r="BW69" s="9">
        <v>0</v>
      </c>
      <c r="BX69" s="9">
        <v>0</v>
      </c>
      <c r="BY69" s="9">
        <v>0</v>
      </c>
      <c r="BZ69" s="9">
        <v>0</v>
      </c>
      <c r="CA69" s="9">
        <v>68.83</v>
      </c>
      <c r="CB69" s="9">
        <v>0</v>
      </c>
      <c r="CC69" s="9">
        <v>0</v>
      </c>
      <c r="CD69" s="9">
        <v>0</v>
      </c>
      <c r="CE69" s="9">
        <v>0</v>
      </c>
      <c r="CF69" s="9">
        <v>0</v>
      </c>
      <c r="CG69" s="9">
        <v>0</v>
      </c>
      <c r="CH69" s="9">
        <v>0</v>
      </c>
      <c r="CI69" s="9">
        <v>0</v>
      </c>
      <c r="CJ69" s="9">
        <v>0</v>
      </c>
      <c r="CK69" s="9">
        <v>0</v>
      </c>
      <c r="CL69" s="9">
        <v>738.66</v>
      </c>
      <c r="CM69" s="9">
        <v>0</v>
      </c>
      <c r="CN69" s="9">
        <v>789.55</v>
      </c>
      <c r="CO69" s="9">
        <v>0</v>
      </c>
      <c r="CP69" s="9">
        <v>0</v>
      </c>
      <c r="CQ69" s="9">
        <v>33.18</v>
      </c>
      <c r="CR69" s="9">
        <f t="shared" si="14"/>
        <v>5372.67</v>
      </c>
    </row>
    <row r="70" spans="1:96" ht="15">
      <c r="A70" s="8" t="s">
        <v>98</v>
      </c>
      <c r="B70" s="8">
        <v>10637</v>
      </c>
      <c r="C70" s="8" t="s">
        <v>67</v>
      </c>
      <c r="D70" s="8" t="s">
        <v>97</v>
      </c>
      <c r="E70" s="7" t="s">
        <v>214</v>
      </c>
      <c r="F70" s="8" t="s">
        <v>226</v>
      </c>
      <c r="G70" s="8" t="s">
        <v>223</v>
      </c>
      <c r="H70" s="8" t="s">
        <v>342</v>
      </c>
      <c r="I70" s="9">
        <f t="shared" si="9"/>
        <v>14161.34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1270.67</v>
      </c>
      <c r="U70" s="9">
        <v>0</v>
      </c>
      <c r="V70" s="9">
        <v>12890.67</v>
      </c>
      <c r="W70" s="9">
        <v>0</v>
      </c>
      <c r="X70" s="9">
        <v>0</v>
      </c>
      <c r="Y70" s="9">
        <f t="shared" si="7"/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f t="shared" si="1"/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f t="shared" si="10"/>
        <v>0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f t="shared" si="11"/>
        <v>0</v>
      </c>
      <c r="BD70" s="9">
        <v>0</v>
      </c>
      <c r="BE70" s="9">
        <v>0</v>
      </c>
      <c r="BF70" s="9">
        <v>0</v>
      </c>
      <c r="BG70" s="9">
        <v>0</v>
      </c>
      <c r="BH70" s="9">
        <v>0</v>
      </c>
      <c r="BI70" s="9">
        <v>0</v>
      </c>
      <c r="BJ70" s="9">
        <v>0</v>
      </c>
      <c r="BK70" s="9">
        <v>0</v>
      </c>
      <c r="BL70" s="9">
        <f t="shared" si="8"/>
        <v>0</v>
      </c>
      <c r="BM70" s="9">
        <v>0</v>
      </c>
      <c r="BN70" s="9">
        <f t="shared" si="12"/>
        <v>14161.34</v>
      </c>
      <c r="BO70" s="9">
        <f t="shared" si="13"/>
        <v>3678.3799999999997</v>
      </c>
      <c r="BP70" s="9">
        <v>0</v>
      </c>
      <c r="BQ70" s="9">
        <v>0</v>
      </c>
      <c r="BR70" s="9">
        <v>0</v>
      </c>
      <c r="BS70" s="9">
        <v>0</v>
      </c>
      <c r="BT70" s="9">
        <v>0</v>
      </c>
      <c r="BU70" s="9">
        <v>0</v>
      </c>
      <c r="BV70" s="9">
        <v>0</v>
      </c>
      <c r="BW70" s="9">
        <v>0</v>
      </c>
      <c r="BX70" s="9">
        <v>0</v>
      </c>
      <c r="BY70" s="9">
        <v>0</v>
      </c>
      <c r="BZ70" s="9">
        <v>0</v>
      </c>
      <c r="CA70" s="9">
        <v>0</v>
      </c>
      <c r="CB70" s="9">
        <v>0</v>
      </c>
      <c r="CC70" s="9">
        <v>0</v>
      </c>
      <c r="CD70" s="9">
        <v>0</v>
      </c>
      <c r="CE70" s="9">
        <v>0</v>
      </c>
      <c r="CF70" s="9">
        <v>0</v>
      </c>
      <c r="CG70" s="9">
        <v>0</v>
      </c>
      <c r="CH70" s="9">
        <v>0</v>
      </c>
      <c r="CI70" s="9">
        <v>0</v>
      </c>
      <c r="CJ70" s="9">
        <v>0</v>
      </c>
      <c r="CK70" s="9">
        <v>0</v>
      </c>
      <c r="CL70" s="9">
        <v>2768.25</v>
      </c>
      <c r="CM70" s="9">
        <v>0</v>
      </c>
      <c r="CN70" s="9">
        <v>876.95</v>
      </c>
      <c r="CO70" s="9">
        <v>0</v>
      </c>
      <c r="CP70" s="9">
        <v>0</v>
      </c>
      <c r="CQ70" s="9">
        <v>33.18</v>
      </c>
      <c r="CR70" s="9">
        <f t="shared" si="14"/>
        <v>10482.960000000001</v>
      </c>
    </row>
    <row r="71" spans="1:96" ht="15">
      <c r="A71" s="8" t="s">
        <v>87</v>
      </c>
      <c r="B71" s="8">
        <v>10649</v>
      </c>
      <c r="C71" s="8" t="s">
        <v>67</v>
      </c>
      <c r="D71" s="8" t="s">
        <v>83</v>
      </c>
      <c r="E71" s="7" t="s">
        <v>214</v>
      </c>
      <c r="F71" s="8" t="s">
        <v>244</v>
      </c>
      <c r="G71" s="8" t="s">
        <v>223</v>
      </c>
      <c r="H71" s="8" t="s">
        <v>41</v>
      </c>
      <c r="I71" s="9">
        <f t="shared" si="9"/>
        <v>13645.730000000001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1250.86</v>
      </c>
      <c r="U71" s="9">
        <v>0</v>
      </c>
      <c r="V71" s="9">
        <v>12394.87</v>
      </c>
      <c r="W71" s="9">
        <v>0</v>
      </c>
      <c r="X71" s="9">
        <v>0</v>
      </c>
      <c r="Y71" s="9">
        <f t="shared" si="7"/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f t="shared" si="1"/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f t="shared" si="10"/>
        <v>0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  <c r="BC71" s="9">
        <f t="shared" si="11"/>
        <v>0</v>
      </c>
      <c r="BD71" s="9">
        <v>0</v>
      </c>
      <c r="BE71" s="9">
        <v>0</v>
      </c>
      <c r="BF71" s="9">
        <v>0</v>
      </c>
      <c r="BG71" s="9">
        <v>0</v>
      </c>
      <c r="BH71" s="9">
        <v>0</v>
      </c>
      <c r="BI71" s="9">
        <v>0</v>
      </c>
      <c r="BJ71" s="9">
        <v>0</v>
      </c>
      <c r="BK71" s="9">
        <v>0</v>
      </c>
      <c r="BL71" s="9">
        <f t="shared" si="8"/>
        <v>0</v>
      </c>
      <c r="BM71" s="9">
        <v>0</v>
      </c>
      <c r="BN71" s="9">
        <f t="shared" si="12"/>
        <v>13645.730000000001</v>
      </c>
      <c r="BO71" s="9">
        <f t="shared" si="13"/>
        <v>3594.6999999999994</v>
      </c>
      <c r="BP71" s="9">
        <v>0</v>
      </c>
      <c r="BQ71" s="9">
        <v>0</v>
      </c>
      <c r="BR71" s="9">
        <v>0</v>
      </c>
      <c r="BS71" s="9">
        <v>54</v>
      </c>
      <c r="BT71" s="9">
        <v>4.12</v>
      </c>
      <c r="BU71" s="9">
        <v>0</v>
      </c>
      <c r="BV71" s="9">
        <v>0</v>
      </c>
      <c r="BW71" s="9">
        <v>0</v>
      </c>
      <c r="BX71" s="9">
        <v>0</v>
      </c>
      <c r="BY71" s="9">
        <v>0</v>
      </c>
      <c r="BZ71" s="9">
        <v>0</v>
      </c>
      <c r="CA71" s="9">
        <v>0</v>
      </c>
      <c r="CB71" s="9">
        <v>0</v>
      </c>
      <c r="CC71" s="9">
        <v>0</v>
      </c>
      <c r="CD71" s="9">
        <v>0</v>
      </c>
      <c r="CE71" s="9">
        <v>0</v>
      </c>
      <c r="CF71" s="9">
        <v>0</v>
      </c>
      <c r="CG71" s="9">
        <v>0</v>
      </c>
      <c r="CH71" s="9">
        <v>0</v>
      </c>
      <c r="CI71" s="9">
        <v>0</v>
      </c>
      <c r="CJ71" s="9">
        <v>0</v>
      </c>
      <c r="CK71" s="9">
        <v>0</v>
      </c>
      <c r="CL71" s="9">
        <v>2626.45</v>
      </c>
      <c r="CM71" s="9">
        <v>0</v>
      </c>
      <c r="CN71" s="9">
        <v>876.95</v>
      </c>
      <c r="CO71" s="9">
        <v>0</v>
      </c>
      <c r="CP71" s="9">
        <v>0</v>
      </c>
      <c r="CQ71" s="9">
        <v>33.18</v>
      </c>
      <c r="CR71" s="9">
        <f t="shared" si="14"/>
        <v>10051.030000000002</v>
      </c>
    </row>
    <row r="72" spans="1:96" ht="15">
      <c r="A72" s="8" t="s">
        <v>88</v>
      </c>
      <c r="B72" s="8">
        <v>10650</v>
      </c>
      <c r="C72" s="8" t="s">
        <v>67</v>
      </c>
      <c r="D72" s="8" t="s">
        <v>83</v>
      </c>
      <c r="E72" s="7" t="s">
        <v>214</v>
      </c>
      <c r="F72" s="8" t="s">
        <v>226</v>
      </c>
      <c r="G72" s="8" t="s">
        <v>223</v>
      </c>
      <c r="H72" s="8" t="s">
        <v>41</v>
      </c>
      <c r="I72" s="9">
        <f t="shared" si="9"/>
        <v>15256.55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2365.88</v>
      </c>
      <c r="U72" s="9">
        <v>0</v>
      </c>
      <c r="V72" s="9">
        <v>12890.67</v>
      </c>
      <c r="W72" s="9">
        <v>0</v>
      </c>
      <c r="X72" s="9">
        <v>0</v>
      </c>
      <c r="Y72" s="9">
        <f t="shared" si="7"/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f t="shared" si="1"/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f t="shared" si="10"/>
        <v>0</v>
      </c>
      <c r="AQ72" s="9">
        <v>0</v>
      </c>
      <c r="AR72" s="9">
        <v>0</v>
      </c>
      <c r="AS72" s="9">
        <v>0</v>
      </c>
      <c r="AT72" s="9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9">
        <v>0</v>
      </c>
      <c r="BB72" s="9">
        <v>0</v>
      </c>
      <c r="BC72" s="9">
        <f t="shared" si="11"/>
        <v>0</v>
      </c>
      <c r="BD72" s="9">
        <v>0</v>
      </c>
      <c r="BE72" s="9">
        <v>0</v>
      </c>
      <c r="BF72" s="9">
        <v>0</v>
      </c>
      <c r="BG72" s="9">
        <v>0</v>
      </c>
      <c r="BH72" s="9">
        <v>0</v>
      </c>
      <c r="BI72" s="9">
        <v>0</v>
      </c>
      <c r="BJ72" s="9">
        <v>0</v>
      </c>
      <c r="BK72" s="9">
        <v>0</v>
      </c>
      <c r="BL72" s="9">
        <f t="shared" si="8"/>
        <v>0</v>
      </c>
      <c r="BM72" s="9">
        <v>0</v>
      </c>
      <c r="BN72" s="9">
        <f t="shared" si="12"/>
        <v>15256.55</v>
      </c>
      <c r="BO72" s="9">
        <f t="shared" si="13"/>
        <v>7483.82</v>
      </c>
      <c r="BP72" s="9">
        <v>0</v>
      </c>
      <c r="BQ72" s="9">
        <v>0</v>
      </c>
      <c r="BR72" s="9">
        <v>922.66</v>
      </c>
      <c r="BS72" s="9">
        <v>168.61</v>
      </c>
      <c r="BT72" s="9">
        <v>1158.37</v>
      </c>
      <c r="BU72" s="9">
        <v>0</v>
      </c>
      <c r="BV72" s="9">
        <v>1102.05</v>
      </c>
      <c r="BW72" s="9">
        <v>0</v>
      </c>
      <c r="BX72" s="9">
        <v>0</v>
      </c>
      <c r="BY72" s="9">
        <v>0</v>
      </c>
      <c r="BZ72" s="9">
        <v>0</v>
      </c>
      <c r="CA72" s="9">
        <v>152.57</v>
      </c>
      <c r="CB72" s="9">
        <v>0</v>
      </c>
      <c r="CC72" s="9">
        <v>0</v>
      </c>
      <c r="CD72" s="9">
        <v>0</v>
      </c>
      <c r="CE72" s="9">
        <v>0</v>
      </c>
      <c r="CF72" s="9">
        <v>0</v>
      </c>
      <c r="CG72" s="9">
        <v>0</v>
      </c>
      <c r="CH72" s="9">
        <v>0</v>
      </c>
      <c r="CI72" s="9">
        <v>0</v>
      </c>
      <c r="CJ72" s="9">
        <v>0</v>
      </c>
      <c r="CK72" s="9">
        <v>0</v>
      </c>
      <c r="CL72" s="9">
        <v>3069.43</v>
      </c>
      <c r="CM72" s="9">
        <v>0</v>
      </c>
      <c r="CN72" s="9">
        <v>876.95</v>
      </c>
      <c r="CO72" s="9">
        <v>0</v>
      </c>
      <c r="CP72" s="9">
        <v>0</v>
      </c>
      <c r="CQ72" s="9">
        <v>33.18</v>
      </c>
      <c r="CR72" s="9">
        <f t="shared" si="14"/>
        <v>7772.73</v>
      </c>
    </row>
    <row r="73" spans="1:96" ht="15">
      <c r="A73" s="8" t="s">
        <v>135</v>
      </c>
      <c r="B73" s="8">
        <v>10662</v>
      </c>
      <c r="C73" s="8" t="s">
        <v>126</v>
      </c>
      <c r="D73" s="8" t="s">
        <v>127</v>
      </c>
      <c r="E73" s="7" t="s">
        <v>214</v>
      </c>
      <c r="F73" s="8" t="s">
        <v>243</v>
      </c>
      <c r="G73" s="8" t="s">
        <v>223</v>
      </c>
      <c r="H73" s="8" t="s">
        <v>118</v>
      </c>
      <c r="I73" s="9">
        <f t="shared" si="9"/>
        <v>4278.63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745.38</v>
      </c>
      <c r="U73" s="9">
        <v>0</v>
      </c>
      <c r="V73" s="9">
        <v>3533.25</v>
      </c>
      <c r="W73" s="9">
        <v>0</v>
      </c>
      <c r="X73" s="9">
        <v>0</v>
      </c>
      <c r="Y73" s="9">
        <f t="shared" si="7"/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f t="shared" si="1"/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f t="shared" si="10"/>
        <v>0</v>
      </c>
      <c r="AQ73" s="9">
        <v>0</v>
      </c>
      <c r="AR73" s="9">
        <v>0</v>
      </c>
      <c r="AS73" s="9">
        <v>0</v>
      </c>
      <c r="AT73" s="9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9">
        <v>0</v>
      </c>
      <c r="BB73" s="9">
        <v>0</v>
      </c>
      <c r="BC73" s="9">
        <f t="shared" si="11"/>
        <v>0</v>
      </c>
      <c r="BD73" s="9">
        <v>0</v>
      </c>
      <c r="BE73" s="9">
        <v>0</v>
      </c>
      <c r="BF73" s="9">
        <v>0</v>
      </c>
      <c r="BG73" s="9">
        <v>0</v>
      </c>
      <c r="BH73" s="9">
        <v>0</v>
      </c>
      <c r="BI73" s="9">
        <v>0</v>
      </c>
      <c r="BJ73" s="9">
        <v>0</v>
      </c>
      <c r="BK73" s="9">
        <v>0</v>
      </c>
      <c r="BL73" s="9">
        <f t="shared" si="8"/>
        <v>0</v>
      </c>
      <c r="BM73" s="9">
        <v>0</v>
      </c>
      <c r="BN73" s="9">
        <f t="shared" si="12"/>
        <v>4278.63</v>
      </c>
      <c r="BO73" s="9">
        <f t="shared" si="13"/>
        <v>1419.95</v>
      </c>
      <c r="BP73" s="9">
        <v>0</v>
      </c>
      <c r="BQ73" s="9">
        <v>0</v>
      </c>
      <c r="BR73" s="9">
        <v>0</v>
      </c>
      <c r="BS73" s="9">
        <v>0</v>
      </c>
      <c r="BT73" s="9">
        <v>0</v>
      </c>
      <c r="BU73" s="9">
        <v>0</v>
      </c>
      <c r="BV73" s="9">
        <v>668.38</v>
      </c>
      <c r="BW73" s="9">
        <v>0</v>
      </c>
      <c r="BX73" s="9">
        <v>0</v>
      </c>
      <c r="BY73" s="9">
        <v>35.33</v>
      </c>
      <c r="BZ73" s="9">
        <v>0</v>
      </c>
      <c r="CA73" s="9">
        <v>42.79</v>
      </c>
      <c r="CB73" s="9">
        <v>0</v>
      </c>
      <c r="CC73" s="9">
        <v>0</v>
      </c>
      <c r="CD73" s="9">
        <v>0</v>
      </c>
      <c r="CE73" s="9">
        <v>0</v>
      </c>
      <c r="CF73" s="9">
        <v>0</v>
      </c>
      <c r="CG73" s="9">
        <v>0</v>
      </c>
      <c r="CH73" s="9">
        <v>0</v>
      </c>
      <c r="CI73" s="9">
        <v>0</v>
      </c>
      <c r="CJ73" s="9">
        <v>0</v>
      </c>
      <c r="CK73" s="9">
        <v>0</v>
      </c>
      <c r="CL73" s="9">
        <v>215.36</v>
      </c>
      <c r="CM73" s="9">
        <v>0</v>
      </c>
      <c r="CN73" s="9">
        <v>424.91</v>
      </c>
      <c r="CO73" s="9">
        <v>0</v>
      </c>
      <c r="CP73" s="9">
        <v>0</v>
      </c>
      <c r="CQ73" s="9">
        <v>33.18</v>
      </c>
      <c r="CR73" s="9">
        <f t="shared" si="14"/>
        <v>2858.6800000000003</v>
      </c>
    </row>
    <row r="74" spans="1:96" ht="15">
      <c r="A74" s="8" t="s">
        <v>99</v>
      </c>
      <c r="B74" s="8">
        <v>10674</v>
      </c>
      <c r="C74" s="8" t="s">
        <v>67</v>
      </c>
      <c r="D74" s="8" t="s">
        <v>97</v>
      </c>
      <c r="E74" s="7" t="s">
        <v>214</v>
      </c>
      <c r="F74" s="8" t="s">
        <v>226</v>
      </c>
      <c r="G74" s="8" t="s">
        <v>223</v>
      </c>
      <c r="H74" s="8" t="s">
        <v>41</v>
      </c>
      <c r="I74" s="9">
        <f t="shared" si="9"/>
        <v>15157.6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2266.93</v>
      </c>
      <c r="U74" s="9">
        <v>0</v>
      </c>
      <c r="V74" s="9">
        <v>12890.67</v>
      </c>
      <c r="W74" s="9">
        <v>0</v>
      </c>
      <c r="X74" s="9">
        <v>0</v>
      </c>
      <c r="Y74" s="9">
        <f t="shared" si="7"/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f aca="true" t="shared" si="15" ref="AF74:AF139">SUM(AG74:AO74)</f>
        <v>1401.8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1401.8</v>
      </c>
      <c r="AM74" s="9">
        <v>0</v>
      </c>
      <c r="AN74" s="9">
        <v>0</v>
      </c>
      <c r="AO74" s="9">
        <v>0</v>
      </c>
      <c r="AP74" s="9">
        <f t="shared" si="10"/>
        <v>0</v>
      </c>
      <c r="AQ74" s="9">
        <v>0</v>
      </c>
      <c r="AR74" s="9">
        <v>0</v>
      </c>
      <c r="AS74" s="9">
        <v>0</v>
      </c>
      <c r="AT74" s="9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9">
        <v>0</v>
      </c>
      <c r="BB74" s="9">
        <v>0</v>
      </c>
      <c r="BC74" s="9">
        <f t="shared" si="11"/>
        <v>0</v>
      </c>
      <c r="BD74" s="9">
        <v>0</v>
      </c>
      <c r="BE74" s="9">
        <v>0</v>
      </c>
      <c r="BF74" s="9">
        <v>0</v>
      </c>
      <c r="BG74" s="9">
        <v>0</v>
      </c>
      <c r="BH74" s="9">
        <v>0</v>
      </c>
      <c r="BI74" s="9">
        <v>0</v>
      </c>
      <c r="BJ74" s="9">
        <v>0</v>
      </c>
      <c r="BK74" s="9">
        <v>0</v>
      </c>
      <c r="BL74" s="9">
        <f t="shared" si="8"/>
        <v>0</v>
      </c>
      <c r="BM74" s="9">
        <v>0</v>
      </c>
      <c r="BN74" s="9">
        <f t="shared" si="12"/>
        <v>16559.4</v>
      </c>
      <c r="BO74" s="9">
        <f t="shared" si="13"/>
        <v>3952.35</v>
      </c>
      <c r="BP74" s="9">
        <v>0</v>
      </c>
      <c r="BQ74" s="9">
        <v>0</v>
      </c>
      <c r="BR74" s="9">
        <v>0</v>
      </c>
      <c r="BS74" s="9">
        <v>0</v>
      </c>
      <c r="BT74" s="9">
        <v>0</v>
      </c>
      <c r="BU74" s="9">
        <v>0</v>
      </c>
      <c r="BV74" s="9">
        <v>0</v>
      </c>
      <c r="BW74" s="9">
        <v>0</v>
      </c>
      <c r="BX74" s="9">
        <v>0</v>
      </c>
      <c r="BY74" s="9">
        <v>0</v>
      </c>
      <c r="BZ74" s="9">
        <v>0</v>
      </c>
      <c r="CA74" s="9">
        <v>0</v>
      </c>
      <c r="CB74" s="9">
        <v>0</v>
      </c>
      <c r="CC74" s="9">
        <v>0</v>
      </c>
      <c r="CD74" s="9">
        <v>0</v>
      </c>
      <c r="CE74" s="9">
        <v>0</v>
      </c>
      <c r="CF74" s="9">
        <v>0</v>
      </c>
      <c r="CG74" s="9">
        <v>0</v>
      </c>
      <c r="CH74" s="9">
        <v>0</v>
      </c>
      <c r="CI74" s="9">
        <v>0</v>
      </c>
      <c r="CJ74" s="9">
        <v>0</v>
      </c>
      <c r="CK74" s="9">
        <v>0</v>
      </c>
      <c r="CL74" s="9">
        <v>3042.22</v>
      </c>
      <c r="CM74" s="9">
        <v>0</v>
      </c>
      <c r="CN74" s="9">
        <v>876.95</v>
      </c>
      <c r="CO74" s="9">
        <v>0</v>
      </c>
      <c r="CP74" s="9">
        <v>0</v>
      </c>
      <c r="CQ74" s="9">
        <v>33.18</v>
      </c>
      <c r="CR74" s="9">
        <f t="shared" si="14"/>
        <v>12607.050000000001</v>
      </c>
    </row>
    <row r="75" spans="1:96" ht="15">
      <c r="A75" s="8" t="s">
        <v>111</v>
      </c>
      <c r="B75" s="8">
        <v>10686</v>
      </c>
      <c r="C75" s="8" t="s">
        <v>101</v>
      </c>
      <c r="D75" s="8" t="s">
        <v>106</v>
      </c>
      <c r="E75" s="7" t="s">
        <v>214</v>
      </c>
      <c r="F75" s="8" t="s">
        <v>226</v>
      </c>
      <c r="G75" s="8" t="s">
        <v>223</v>
      </c>
      <c r="H75" s="8" t="s">
        <v>41</v>
      </c>
      <c r="I75" s="9">
        <f aca="true" t="shared" si="16" ref="I75:I106">SUM(J75:X75)</f>
        <v>14283.24</v>
      </c>
      <c r="J75" s="9">
        <v>0</v>
      </c>
      <c r="K75" s="9">
        <v>0</v>
      </c>
      <c r="L75" s="9">
        <v>0</v>
      </c>
      <c r="M75" s="9">
        <v>876.95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515.62</v>
      </c>
      <c r="U75" s="9">
        <v>0</v>
      </c>
      <c r="V75" s="9">
        <v>12890.67</v>
      </c>
      <c r="W75" s="9">
        <v>0</v>
      </c>
      <c r="X75" s="9">
        <v>0</v>
      </c>
      <c r="Y75" s="9">
        <f aca="true" t="shared" si="17" ref="Y75:Y132">SUM(Z75:AE75)</f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f t="shared" si="15"/>
        <v>1370.9299999999998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670.03</v>
      </c>
      <c r="AM75" s="9">
        <v>700.9</v>
      </c>
      <c r="AN75" s="9">
        <v>0</v>
      </c>
      <c r="AO75" s="9">
        <v>0</v>
      </c>
      <c r="AP75" s="9">
        <f aca="true" t="shared" si="18" ref="AP75:AP106">SUM(AQ75:BB75)</f>
        <v>9031.39</v>
      </c>
      <c r="AQ75" s="9">
        <v>2257.85</v>
      </c>
      <c r="AR75" s="9">
        <v>0</v>
      </c>
      <c r="AS75" s="9">
        <v>0</v>
      </c>
      <c r="AT75" s="9">
        <v>0</v>
      </c>
      <c r="AU75" s="9">
        <v>0</v>
      </c>
      <c r="AV75" s="9">
        <v>0</v>
      </c>
      <c r="AW75" s="9">
        <v>0</v>
      </c>
      <c r="AX75" s="9">
        <v>257.81</v>
      </c>
      <c r="AY75" s="9">
        <v>0</v>
      </c>
      <c r="AZ75" s="9">
        <v>70.39</v>
      </c>
      <c r="BA75" s="9">
        <v>6445.34</v>
      </c>
      <c r="BB75" s="9">
        <v>0</v>
      </c>
      <c r="BC75" s="9">
        <f aca="true" t="shared" si="19" ref="BC75:BC106">SUM(BD75:BK75)</f>
        <v>0</v>
      </c>
      <c r="BD75" s="9">
        <v>0</v>
      </c>
      <c r="BE75" s="9">
        <v>0</v>
      </c>
      <c r="BF75" s="9">
        <v>0</v>
      </c>
      <c r="BG75" s="9">
        <v>0</v>
      </c>
      <c r="BH75" s="9">
        <v>0</v>
      </c>
      <c r="BI75" s="9">
        <v>0</v>
      </c>
      <c r="BJ75" s="9">
        <v>0</v>
      </c>
      <c r="BK75" s="9">
        <v>0</v>
      </c>
      <c r="BL75" s="9">
        <f aca="true" t="shared" si="20" ref="BL75:BL140">SUM(BM75)</f>
        <v>0</v>
      </c>
      <c r="BM75" s="9">
        <v>0</v>
      </c>
      <c r="BN75" s="9">
        <f aca="true" t="shared" si="21" ref="BN75:BN106">BL75+BC75+AP75+AF75+Y75+I75</f>
        <v>24685.559999999998</v>
      </c>
      <c r="BO75" s="9">
        <f aca="true" t="shared" si="22" ref="BO75:BO106">SUM(BP75:CQ75)</f>
        <v>15528.140000000003</v>
      </c>
      <c r="BP75" s="9">
        <v>0</v>
      </c>
      <c r="BQ75" s="9">
        <v>0</v>
      </c>
      <c r="BR75" s="9">
        <v>1516.81</v>
      </c>
      <c r="BS75" s="9">
        <v>326.34</v>
      </c>
      <c r="BT75" s="9">
        <v>1158.53</v>
      </c>
      <c r="BU75" s="9">
        <v>0</v>
      </c>
      <c r="BV75" s="9">
        <v>1549.92</v>
      </c>
      <c r="BW75" s="9">
        <v>0</v>
      </c>
      <c r="BX75" s="9">
        <v>0</v>
      </c>
      <c r="BY75" s="9">
        <v>0</v>
      </c>
      <c r="BZ75" s="9">
        <v>0</v>
      </c>
      <c r="CA75" s="9">
        <v>134.06</v>
      </c>
      <c r="CB75" s="9">
        <v>0</v>
      </c>
      <c r="CC75" s="9">
        <v>0</v>
      </c>
      <c r="CD75" s="9">
        <v>0</v>
      </c>
      <c r="CE75" s="9">
        <v>0</v>
      </c>
      <c r="CF75" s="9">
        <v>0</v>
      </c>
      <c r="CG75" s="9">
        <v>0</v>
      </c>
      <c r="CH75" s="9">
        <v>0</v>
      </c>
      <c r="CI75" s="9">
        <v>6703.15</v>
      </c>
      <c r="CJ75" s="9">
        <v>0</v>
      </c>
      <c r="CK75" s="9">
        <v>876.95</v>
      </c>
      <c r="CL75" s="9">
        <v>994.74</v>
      </c>
      <c r="CM75" s="9">
        <v>1357.51</v>
      </c>
      <c r="CN75" s="9">
        <v>0</v>
      </c>
      <c r="CO75" s="9">
        <v>876.95</v>
      </c>
      <c r="CP75" s="9">
        <v>0</v>
      </c>
      <c r="CQ75" s="9">
        <v>33.18</v>
      </c>
      <c r="CR75" s="9">
        <f aca="true" t="shared" si="23" ref="CR75:CR106">BN75-BO75</f>
        <v>9157.419999999995</v>
      </c>
    </row>
    <row r="76" spans="1:96" ht="15">
      <c r="A76" s="8" t="s">
        <v>112</v>
      </c>
      <c r="B76" s="8">
        <v>10698</v>
      </c>
      <c r="C76" s="8" t="s">
        <v>101</v>
      </c>
      <c r="D76" s="8" t="s">
        <v>106</v>
      </c>
      <c r="E76" s="7" t="s">
        <v>214</v>
      </c>
      <c r="F76" s="8" t="s">
        <v>226</v>
      </c>
      <c r="G76" s="8" t="s">
        <v>223</v>
      </c>
      <c r="H76" s="8" t="s">
        <v>41</v>
      </c>
      <c r="I76" s="9">
        <f t="shared" si="16"/>
        <v>14386.26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1495.59</v>
      </c>
      <c r="U76" s="9">
        <v>0</v>
      </c>
      <c r="V76" s="9">
        <v>12890.67</v>
      </c>
      <c r="W76" s="9">
        <v>0</v>
      </c>
      <c r="X76" s="9">
        <v>0</v>
      </c>
      <c r="Y76" s="9">
        <f t="shared" si="17"/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f t="shared" si="15"/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f t="shared" si="18"/>
        <v>0</v>
      </c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0</v>
      </c>
      <c r="BB76" s="9">
        <v>0</v>
      </c>
      <c r="BC76" s="9">
        <f t="shared" si="19"/>
        <v>0</v>
      </c>
      <c r="BD76" s="9">
        <v>0</v>
      </c>
      <c r="BE76" s="9">
        <v>0</v>
      </c>
      <c r="BF76" s="9">
        <v>0</v>
      </c>
      <c r="BG76" s="9">
        <v>0</v>
      </c>
      <c r="BH76" s="9">
        <v>0</v>
      </c>
      <c r="BI76" s="9">
        <v>0</v>
      </c>
      <c r="BJ76" s="9">
        <v>0</v>
      </c>
      <c r="BK76" s="9">
        <v>0</v>
      </c>
      <c r="BL76" s="9">
        <f t="shared" si="20"/>
        <v>0</v>
      </c>
      <c r="BM76" s="9">
        <v>0</v>
      </c>
      <c r="BN76" s="9">
        <f t="shared" si="21"/>
        <v>14386.26</v>
      </c>
      <c r="BO76" s="9">
        <f t="shared" si="22"/>
        <v>5023.74</v>
      </c>
      <c r="BP76" s="9">
        <v>0</v>
      </c>
      <c r="BQ76" s="9">
        <v>0</v>
      </c>
      <c r="BR76" s="9">
        <v>0</v>
      </c>
      <c r="BS76" s="9">
        <v>0</v>
      </c>
      <c r="BT76" s="9">
        <v>1154.61</v>
      </c>
      <c r="BU76" s="9">
        <v>0</v>
      </c>
      <c r="BV76" s="9">
        <v>0</v>
      </c>
      <c r="BW76" s="9">
        <v>0</v>
      </c>
      <c r="BX76" s="9">
        <v>0</v>
      </c>
      <c r="BY76" s="9">
        <v>128.9</v>
      </c>
      <c r="BZ76" s="9">
        <v>0</v>
      </c>
      <c r="CA76" s="9">
        <v>0</v>
      </c>
      <c r="CB76" s="9">
        <v>0</v>
      </c>
      <c r="CC76" s="9">
        <v>0</v>
      </c>
      <c r="CD76" s="9">
        <v>0</v>
      </c>
      <c r="CE76" s="9">
        <v>0</v>
      </c>
      <c r="CF76" s="9">
        <v>0</v>
      </c>
      <c r="CG76" s="9">
        <v>0</v>
      </c>
      <c r="CH76" s="9">
        <v>0</v>
      </c>
      <c r="CI76" s="9">
        <v>0</v>
      </c>
      <c r="CJ76" s="9">
        <v>0</v>
      </c>
      <c r="CK76" s="9">
        <v>0</v>
      </c>
      <c r="CL76" s="9">
        <v>2830.1</v>
      </c>
      <c r="CM76" s="9">
        <v>0</v>
      </c>
      <c r="CN76" s="9">
        <v>876.95</v>
      </c>
      <c r="CO76" s="9">
        <v>0</v>
      </c>
      <c r="CP76" s="9">
        <v>0</v>
      </c>
      <c r="CQ76" s="9">
        <v>33.18</v>
      </c>
      <c r="CR76" s="9">
        <f t="shared" si="23"/>
        <v>9362.52</v>
      </c>
    </row>
    <row r="77" spans="1:96" ht="15">
      <c r="A77" s="8" t="s">
        <v>113</v>
      </c>
      <c r="B77" s="8">
        <v>10704</v>
      </c>
      <c r="C77" s="8" t="s">
        <v>101</v>
      </c>
      <c r="D77" s="8" t="s">
        <v>106</v>
      </c>
      <c r="E77" s="7" t="s">
        <v>214</v>
      </c>
      <c r="F77" s="8" t="s">
        <v>244</v>
      </c>
      <c r="G77" s="8" t="s">
        <v>223</v>
      </c>
      <c r="H77" s="8" t="s">
        <v>41</v>
      </c>
      <c r="I77" s="9">
        <f t="shared" si="16"/>
        <v>13645.730000000001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1250.86</v>
      </c>
      <c r="U77" s="9">
        <v>0</v>
      </c>
      <c r="V77" s="9">
        <v>12394.87</v>
      </c>
      <c r="W77" s="9">
        <v>0</v>
      </c>
      <c r="X77" s="9">
        <v>0</v>
      </c>
      <c r="Y77" s="9">
        <f t="shared" si="17"/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f t="shared" si="15"/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f t="shared" si="18"/>
        <v>0</v>
      </c>
      <c r="AQ77" s="9">
        <v>0</v>
      </c>
      <c r="AR77" s="9">
        <v>0</v>
      </c>
      <c r="AS77" s="9">
        <v>0</v>
      </c>
      <c r="AT77" s="9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9">
        <v>0</v>
      </c>
      <c r="BB77" s="9">
        <v>0</v>
      </c>
      <c r="BC77" s="9">
        <f t="shared" si="19"/>
        <v>0</v>
      </c>
      <c r="BD77" s="9">
        <v>0</v>
      </c>
      <c r="BE77" s="9">
        <v>0</v>
      </c>
      <c r="BF77" s="9">
        <v>0</v>
      </c>
      <c r="BG77" s="9">
        <v>0</v>
      </c>
      <c r="BH77" s="9">
        <v>0</v>
      </c>
      <c r="BI77" s="9">
        <v>0</v>
      </c>
      <c r="BJ77" s="9">
        <v>0</v>
      </c>
      <c r="BK77" s="9">
        <v>0</v>
      </c>
      <c r="BL77" s="9">
        <f t="shared" si="20"/>
        <v>0</v>
      </c>
      <c r="BM77" s="9">
        <v>0</v>
      </c>
      <c r="BN77" s="9">
        <f t="shared" si="21"/>
        <v>13645.730000000001</v>
      </c>
      <c r="BO77" s="9">
        <f t="shared" si="22"/>
        <v>6053.18</v>
      </c>
      <c r="BP77" s="9">
        <v>0</v>
      </c>
      <c r="BQ77" s="9">
        <v>0</v>
      </c>
      <c r="BR77" s="9">
        <v>670.52</v>
      </c>
      <c r="BS77" s="9">
        <v>110</v>
      </c>
      <c r="BT77" s="9">
        <v>1158.95</v>
      </c>
      <c r="BU77" s="9">
        <v>0</v>
      </c>
      <c r="BV77" s="9">
        <v>0</v>
      </c>
      <c r="BW77" s="9">
        <v>368.86</v>
      </c>
      <c r="BX77" s="9">
        <v>0</v>
      </c>
      <c r="BY77" s="9">
        <v>123.94</v>
      </c>
      <c r="BZ77" s="9">
        <v>0</v>
      </c>
      <c r="CA77" s="9">
        <v>136.46</v>
      </c>
      <c r="CB77" s="9">
        <v>0</v>
      </c>
      <c r="CC77" s="9">
        <v>0</v>
      </c>
      <c r="CD77" s="9">
        <v>0</v>
      </c>
      <c r="CE77" s="9">
        <v>0</v>
      </c>
      <c r="CF77" s="9">
        <v>0</v>
      </c>
      <c r="CG77" s="9">
        <v>0</v>
      </c>
      <c r="CH77" s="9">
        <v>0</v>
      </c>
      <c r="CI77" s="9">
        <v>0</v>
      </c>
      <c r="CJ77" s="9">
        <v>0</v>
      </c>
      <c r="CK77" s="9">
        <v>0</v>
      </c>
      <c r="CL77" s="9">
        <v>2574.32</v>
      </c>
      <c r="CM77" s="9">
        <v>0</v>
      </c>
      <c r="CN77" s="9">
        <v>876.95</v>
      </c>
      <c r="CO77" s="9">
        <v>0</v>
      </c>
      <c r="CP77" s="9">
        <v>0</v>
      </c>
      <c r="CQ77" s="9">
        <v>33.18</v>
      </c>
      <c r="CR77" s="9">
        <f t="shared" si="23"/>
        <v>7592.550000000001</v>
      </c>
    </row>
    <row r="78" spans="1:96" ht="15">
      <c r="A78" s="11" t="s">
        <v>167</v>
      </c>
      <c r="B78" s="11">
        <v>10716</v>
      </c>
      <c r="C78" s="11" t="s">
        <v>157</v>
      </c>
      <c r="D78" s="11" t="s">
        <v>160</v>
      </c>
      <c r="E78" s="12" t="s">
        <v>214</v>
      </c>
      <c r="F78" s="11" t="s">
        <v>235</v>
      </c>
      <c r="G78" s="11" t="s">
        <v>223</v>
      </c>
      <c r="H78" s="11" t="s">
        <v>86</v>
      </c>
      <c r="I78" s="9">
        <f t="shared" si="16"/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f t="shared" si="17"/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f t="shared" si="15"/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f t="shared" si="18"/>
        <v>0</v>
      </c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f t="shared" si="19"/>
        <v>0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9">
        <v>0</v>
      </c>
      <c r="BJ78" s="9">
        <v>0</v>
      </c>
      <c r="BK78" s="9">
        <v>0</v>
      </c>
      <c r="BL78" s="9">
        <f t="shared" si="20"/>
        <v>0</v>
      </c>
      <c r="BM78" s="9">
        <v>0</v>
      </c>
      <c r="BN78" s="9">
        <f t="shared" si="21"/>
        <v>0</v>
      </c>
      <c r="BO78" s="9">
        <f t="shared" si="22"/>
        <v>0</v>
      </c>
      <c r="BP78" s="9">
        <v>0</v>
      </c>
      <c r="BQ78" s="9">
        <v>0</v>
      </c>
      <c r="BR78" s="9">
        <v>0</v>
      </c>
      <c r="BS78" s="9">
        <v>0</v>
      </c>
      <c r="BT78" s="9">
        <v>0</v>
      </c>
      <c r="BU78" s="9">
        <v>0</v>
      </c>
      <c r="BV78" s="9">
        <v>0</v>
      </c>
      <c r="BW78" s="9">
        <v>0</v>
      </c>
      <c r="BX78" s="9">
        <v>0</v>
      </c>
      <c r="BY78" s="9">
        <v>0</v>
      </c>
      <c r="BZ78" s="9">
        <v>0</v>
      </c>
      <c r="CA78" s="9">
        <v>0</v>
      </c>
      <c r="CB78" s="9">
        <v>0</v>
      </c>
      <c r="CC78" s="9">
        <v>0</v>
      </c>
      <c r="CD78" s="9">
        <v>0</v>
      </c>
      <c r="CE78" s="9">
        <v>0</v>
      </c>
      <c r="CF78" s="9">
        <v>0</v>
      </c>
      <c r="CG78" s="9">
        <v>0</v>
      </c>
      <c r="CH78" s="9">
        <v>0</v>
      </c>
      <c r="CI78" s="9">
        <v>0</v>
      </c>
      <c r="CJ78" s="9">
        <v>0</v>
      </c>
      <c r="CK78" s="9">
        <v>0</v>
      </c>
      <c r="CL78" s="9">
        <v>0</v>
      </c>
      <c r="CM78" s="9">
        <v>0</v>
      </c>
      <c r="CN78" s="9">
        <v>0</v>
      </c>
      <c r="CO78" s="9">
        <v>0</v>
      </c>
      <c r="CP78" s="9">
        <v>0</v>
      </c>
      <c r="CQ78" s="9">
        <v>0</v>
      </c>
      <c r="CR78" s="9">
        <f t="shared" si="23"/>
        <v>0</v>
      </c>
    </row>
    <row r="79" spans="1:96" ht="15">
      <c r="A79" s="8" t="s">
        <v>168</v>
      </c>
      <c r="B79" s="8">
        <v>10728</v>
      </c>
      <c r="C79" s="8" t="s">
        <v>157</v>
      </c>
      <c r="D79" s="8" t="s">
        <v>160</v>
      </c>
      <c r="E79" s="7" t="s">
        <v>214</v>
      </c>
      <c r="F79" s="8" t="s">
        <v>235</v>
      </c>
      <c r="G79" s="8" t="s">
        <v>223</v>
      </c>
      <c r="H79" s="8" t="s">
        <v>41</v>
      </c>
      <c r="I79" s="9">
        <f t="shared" si="16"/>
        <v>5230.08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201.15</v>
      </c>
      <c r="U79" s="9">
        <v>0</v>
      </c>
      <c r="V79" s="9">
        <v>5028.93</v>
      </c>
      <c r="W79" s="9">
        <v>0</v>
      </c>
      <c r="X79" s="9">
        <v>0</v>
      </c>
      <c r="Y79" s="9">
        <f t="shared" si="17"/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f t="shared" si="15"/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f t="shared" si="18"/>
        <v>0</v>
      </c>
      <c r="AQ79" s="9">
        <v>0</v>
      </c>
      <c r="AR79" s="9">
        <v>0</v>
      </c>
      <c r="AS79" s="9">
        <v>0</v>
      </c>
      <c r="AT79" s="9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f t="shared" si="19"/>
        <v>0</v>
      </c>
      <c r="BD79" s="9">
        <v>0</v>
      </c>
      <c r="BE79" s="9">
        <v>0</v>
      </c>
      <c r="BF79" s="9">
        <v>0</v>
      </c>
      <c r="BG79" s="9">
        <v>0</v>
      </c>
      <c r="BH79" s="9">
        <v>0</v>
      </c>
      <c r="BI79" s="9">
        <v>0</v>
      </c>
      <c r="BJ79" s="9">
        <v>0</v>
      </c>
      <c r="BK79" s="9">
        <v>0</v>
      </c>
      <c r="BL79" s="9">
        <f t="shared" si="20"/>
        <v>0</v>
      </c>
      <c r="BM79" s="9">
        <v>0</v>
      </c>
      <c r="BN79" s="9">
        <f t="shared" si="21"/>
        <v>5230.08</v>
      </c>
      <c r="BO79" s="9">
        <f t="shared" si="22"/>
        <v>2047.7700000000002</v>
      </c>
      <c r="BP79" s="9">
        <v>0</v>
      </c>
      <c r="BQ79" s="9">
        <v>0</v>
      </c>
      <c r="BR79" s="9">
        <v>37.63</v>
      </c>
      <c r="BS79" s="9">
        <v>0</v>
      </c>
      <c r="BT79" s="9">
        <v>959.46</v>
      </c>
      <c r="BU79" s="9">
        <v>0</v>
      </c>
      <c r="BV79" s="9">
        <v>0</v>
      </c>
      <c r="BW79" s="9">
        <v>0</v>
      </c>
      <c r="BX79" s="9">
        <v>0</v>
      </c>
      <c r="BY79" s="9">
        <v>50.28</v>
      </c>
      <c r="BZ79" s="9">
        <v>0</v>
      </c>
      <c r="CA79" s="9">
        <v>52.3</v>
      </c>
      <c r="CB79" s="9">
        <v>0</v>
      </c>
      <c r="CC79" s="9">
        <v>0</v>
      </c>
      <c r="CD79" s="9">
        <v>0</v>
      </c>
      <c r="CE79" s="9">
        <v>0</v>
      </c>
      <c r="CF79" s="9">
        <v>0</v>
      </c>
      <c r="CG79" s="9">
        <v>0</v>
      </c>
      <c r="CH79" s="9">
        <v>0</v>
      </c>
      <c r="CI79" s="9">
        <v>0</v>
      </c>
      <c r="CJ79" s="9">
        <v>0</v>
      </c>
      <c r="CK79" s="9">
        <v>0</v>
      </c>
      <c r="CL79" s="9">
        <v>356.81</v>
      </c>
      <c r="CM79" s="9">
        <v>0</v>
      </c>
      <c r="CN79" s="9">
        <v>558.11</v>
      </c>
      <c r="CO79" s="9">
        <v>0</v>
      </c>
      <c r="CP79" s="9">
        <v>0</v>
      </c>
      <c r="CQ79" s="9">
        <v>33.18</v>
      </c>
      <c r="CR79" s="9">
        <f t="shared" si="23"/>
        <v>3182.3099999999995</v>
      </c>
    </row>
    <row r="80" spans="1:96" ht="15">
      <c r="A80" s="8" t="s">
        <v>114</v>
      </c>
      <c r="B80" s="8">
        <v>10730</v>
      </c>
      <c r="C80" s="8" t="s">
        <v>101</v>
      </c>
      <c r="D80" s="8" t="s">
        <v>106</v>
      </c>
      <c r="E80" s="7" t="s">
        <v>214</v>
      </c>
      <c r="F80" s="8" t="s">
        <v>233</v>
      </c>
      <c r="G80" s="8" t="s">
        <v>223</v>
      </c>
      <c r="H80" s="8" t="s">
        <v>41</v>
      </c>
      <c r="I80" s="9">
        <f t="shared" si="16"/>
        <v>19058.65</v>
      </c>
      <c r="J80" s="9">
        <v>4021.89</v>
      </c>
      <c r="K80" s="9">
        <v>0</v>
      </c>
      <c r="L80" s="9">
        <v>0</v>
      </c>
      <c r="M80" s="9">
        <v>406.2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1224.26</v>
      </c>
      <c r="U80" s="9">
        <v>0</v>
      </c>
      <c r="V80" s="9">
        <v>13406.3</v>
      </c>
      <c r="W80" s="9">
        <v>0</v>
      </c>
      <c r="X80" s="9">
        <v>0</v>
      </c>
      <c r="Y80" s="9">
        <f t="shared" si="17"/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f t="shared" si="15"/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f t="shared" si="18"/>
        <v>4144.99</v>
      </c>
      <c r="AQ80" s="9">
        <v>1036.25</v>
      </c>
      <c r="AR80" s="9">
        <v>0</v>
      </c>
      <c r="AS80" s="9">
        <v>670.32</v>
      </c>
      <c r="AT80" s="9">
        <v>0</v>
      </c>
      <c r="AU80" s="9">
        <v>0</v>
      </c>
      <c r="AV80" s="9">
        <v>0</v>
      </c>
      <c r="AW80" s="9">
        <v>0</v>
      </c>
      <c r="AX80" s="9">
        <v>204.04</v>
      </c>
      <c r="AY80" s="9">
        <v>0</v>
      </c>
      <c r="AZ80" s="9">
        <v>0</v>
      </c>
      <c r="BA80" s="9">
        <v>2234.38</v>
      </c>
      <c r="BB80" s="9">
        <v>0</v>
      </c>
      <c r="BC80" s="9">
        <f t="shared" si="19"/>
        <v>8289.990000000002</v>
      </c>
      <c r="BD80" s="9">
        <v>0</v>
      </c>
      <c r="BE80" s="9">
        <v>2072.5</v>
      </c>
      <c r="BF80" s="9">
        <v>1340.63</v>
      </c>
      <c r="BG80" s="9">
        <v>0</v>
      </c>
      <c r="BH80" s="9">
        <v>408.09</v>
      </c>
      <c r="BI80" s="9">
        <v>0</v>
      </c>
      <c r="BJ80" s="9">
        <v>0</v>
      </c>
      <c r="BK80" s="9">
        <v>4468.77</v>
      </c>
      <c r="BL80" s="9">
        <f t="shared" si="20"/>
        <v>0</v>
      </c>
      <c r="BM80" s="9">
        <v>0</v>
      </c>
      <c r="BN80" s="9">
        <f t="shared" si="21"/>
        <v>31493.630000000005</v>
      </c>
      <c r="BO80" s="9">
        <f t="shared" si="22"/>
        <v>8025.66</v>
      </c>
      <c r="BP80" s="9">
        <v>0</v>
      </c>
      <c r="BQ80" s="9">
        <v>0</v>
      </c>
      <c r="BR80" s="9">
        <v>0</v>
      </c>
      <c r="BS80" s="9">
        <v>0</v>
      </c>
      <c r="BT80" s="9">
        <v>3.76</v>
      </c>
      <c r="BU80" s="9">
        <v>0</v>
      </c>
      <c r="BV80" s="9">
        <v>0</v>
      </c>
      <c r="BW80" s="9">
        <v>0</v>
      </c>
      <c r="BX80" s="9">
        <v>0</v>
      </c>
      <c r="BY80" s="9">
        <v>0</v>
      </c>
      <c r="BZ80" s="9">
        <v>0</v>
      </c>
      <c r="CA80" s="9">
        <v>146.31</v>
      </c>
      <c r="CB80" s="9">
        <v>0</v>
      </c>
      <c r="CC80" s="9">
        <v>0</v>
      </c>
      <c r="CD80" s="9">
        <v>0</v>
      </c>
      <c r="CE80" s="9">
        <v>0</v>
      </c>
      <c r="CF80" s="9">
        <v>0</v>
      </c>
      <c r="CG80" s="9">
        <v>0</v>
      </c>
      <c r="CH80" s="9">
        <v>0</v>
      </c>
      <c r="CI80" s="9">
        <v>3108.74</v>
      </c>
      <c r="CJ80" s="9">
        <v>0</v>
      </c>
      <c r="CK80" s="9">
        <v>406.2</v>
      </c>
      <c r="CL80" s="9">
        <v>3260.1</v>
      </c>
      <c r="CM80" s="9">
        <v>190.42</v>
      </c>
      <c r="CN80" s="9">
        <v>470.75</v>
      </c>
      <c r="CO80" s="9">
        <v>406.2</v>
      </c>
      <c r="CP80" s="9">
        <v>0</v>
      </c>
      <c r="CQ80" s="9">
        <v>33.18</v>
      </c>
      <c r="CR80" s="9">
        <f t="shared" si="23"/>
        <v>23467.970000000005</v>
      </c>
    </row>
    <row r="81" spans="1:96" ht="15">
      <c r="A81" s="8" t="s">
        <v>136</v>
      </c>
      <c r="B81" s="8">
        <v>10741</v>
      </c>
      <c r="C81" s="8" t="s">
        <v>126</v>
      </c>
      <c r="D81" s="8" t="s">
        <v>127</v>
      </c>
      <c r="E81" s="7" t="s">
        <v>214</v>
      </c>
      <c r="F81" s="8" t="s">
        <v>245</v>
      </c>
      <c r="G81" s="8" t="s">
        <v>223</v>
      </c>
      <c r="H81" s="8" t="s">
        <v>41</v>
      </c>
      <c r="I81" s="9">
        <f t="shared" si="16"/>
        <v>4710.74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1444.05</v>
      </c>
      <c r="U81" s="9">
        <v>0</v>
      </c>
      <c r="V81" s="9">
        <v>3266.69</v>
      </c>
      <c r="W81" s="9">
        <v>0</v>
      </c>
      <c r="X81" s="9">
        <v>0</v>
      </c>
      <c r="Y81" s="9">
        <f t="shared" si="17"/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f t="shared" si="15"/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f t="shared" si="18"/>
        <v>0</v>
      </c>
      <c r="AQ81" s="9">
        <v>0</v>
      </c>
      <c r="AR81" s="9">
        <v>0</v>
      </c>
      <c r="AS81" s="9">
        <v>0</v>
      </c>
      <c r="AT81" s="9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  <c r="BC81" s="9">
        <f t="shared" si="19"/>
        <v>0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9">
        <v>0</v>
      </c>
      <c r="BJ81" s="9">
        <v>0</v>
      </c>
      <c r="BK81" s="9">
        <v>0</v>
      </c>
      <c r="BL81" s="9">
        <f t="shared" si="20"/>
        <v>0</v>
      </c>
      <c r="BM81" s="9">
        <v>0</v>
      </c>
      <c r="BN81" s="9">
        <f t="shared" si="21"/>
        <v>4710.74</v>
      </c>
      <c r="BO81" s="9">
        <f t="shared" si="22"/>
        <v>1393.5700000000002</v>
      </c>
      <c r="BP81" s="9">
        <v>0</v>
      </c>
      <c r="BQ81" s="9">
        <v>0</v>
      </c>
      <c r="BR81" s="9">
        <v>0</v>
      </c>
      <c r="BS81" s="9">
        <v>0</v>
      </c>
      <c r="BT81" s="9">
        <v>3.92</v>
      </c>
      <c r="BU81" s="9">
        <v>0</v>
      </c>
      <c r="BV81" s="9">
        <v>524.98</v>
      </c>
      <c r="BW81" s="9">
        <v>0</v>
      </c>
      <c r="BX81" s="9">
        <v>0</v>
      </c>
      <c r="BY81" s="9">
        <v>0</v>
      </c>
      <c r="BZ81" s="9">
        <v>0</v>
      </c>
      <c r="CA81" s="9">
        <v>47.11</v>
      </c>
      <c r="CB81" s="9">
        <v>0</v>
      </c>
      <c r="CC81" s="9">
        <v>0</v>
      </c>
      <c r="CD81" s="9">
        <v>0</v>
      </c>
      <c r="CE81" s="9">
        <v>0</v>
      </c>
      <c r="CF81" s="9">
        <v>0</v>
      </c>
      <c r="CG81" s="9">
        <v>0</v>
      </c>
      <c r="CH81" s="9">
        <v>0</v>
      </c>
      <c r="CI81" s="9">
        <v>0</v>
      </c>
      <c r="CJ81" s="9">
        <v>0</v>
      </c>
      <c r="CK81" s="9">
        <v>0</v>
      </c>
      <c r="CL81" s="9">
        <v>298.97</v>
      </c>
      <c r="CM81" s="9">
        <v>0</v>
      </c>
      <c r="CN81" s="9">
        <v>485.41</v>
      </c>
      <c r="CO81" s="9">
        <v>0</v>
      </c>
      <c r="CP81" s="9">
        <v>0</v>
      </c>
      <c r="CQ81" s="9">
        <v>33.18</v>
      </c>
      <c r="CR81" s="9">
        <f t="shared" si="23"/>
        <v>3317.1699999999996</v>
      </c>
    </row>
    <row r="82" spans="1:96" ht="15">
      <c r="A82" s="8" t="s">
        <v>137</v>
      </c>
      <c r="B82" s="8">
        <v>10753</v>
      </c>
      <c r="C82" s="8" t="s">
        <v>126</v>
      </c>
      <c r="D82" s="8" t="s">
        <v>127</v>
      </c>
      <c r="E82" s="7" t="s">
        <v>214</v>
      </c>
      <c r="F82" s="8" t="s">
        <v>240</v>
      </c>
      <c r="G82" s="8" t="s">
        <v>223</v>
      </c>
      <c r="H82" s="8" t="s">
        <v>41</v>
      </c>
      <c r="I82" s="9">
        <f t="shared" si="16"/>
        <v>4254.32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856.97</v>
      </c>
      <c r="U82" s="9">
        <v>0</v>
      </c>
      <c r="V82" s="9">
        <v>3397.35</v>
      </c>
      <c r="W82" s="9">
        <v>0</v>
      </c>
      <c r="X82" s="9">
        <v>0</v>
      </c>
      <c r="Y82" s="9">
        <f t="shared" si="17"/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f t="shared" si="15"/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f t="shared" si="18"/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f t="shared" si="19"/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9">
        <v>0</v>
      </c>
      <c r="BJ82" s="9">
        <v>0</v>
      </c>
      <c r="BK82" s="9">
        <v>0</v>
      </c>
      <c r="BL82" s="9">
        <f t="shared" si="20"/>
        <v>0</v>
      </c>
      <c r="BM82" s="9">
        <v>0</v>
      </c>
      <c r="BN82" s="9">
        <f t="shared" si="21"/>
        <v>4254.32</v>
      </c>
      <c r="BO82" s="9">
        <f t="shared" si="22"/>
        <v>741.06</v>
      </c>
      <c r="BP82" s="9">
        <v>0</v>
      </c>
      <c r="BQ82" s="9">
        <v>0</v>
      </c>
      <c r="BR82" s="9">
        <v>0</v>
      </c>
      <c r="BS82" s="9">
        <v>0</v>
      </c>
      <c r="BT82" s="9">
        <v>0</v>
      </c>
      <c r="BU82" s="9">
        <v>0</v>
      </c>
      <c r="BV82" s="9">
        <v>0</v>
      </c>
      <c r="BW82" s="9">
        <v>0</v>
      </c>
      <c r="BX82" s="9">
        <v>0</v>
      </c>
      <c r="BY82" s="9">
        <v>0</v>
      </c>
      <c r="BZ82" s="9">
        <v>0</v>
      </c>
      <c r="CA82" s="9">
        <v>42.54</v>
      </c>
      <c r="CB82" s="9">
        <v>0</v>
      </c>
      <c r="CC82" s="9">
        <v>0</v>
      </c>
      <c r="CD82" s="9">
        <v>0</v>
      </c>
      <c r="CE82" s="9">
        <v>0</v>
      </c>
      <c r="CF82" s="9">
        <v>0</v>
      </c>
      <c r="CG82" s="9">
        <v>33.18</v>
      </c>
      <c r="CH82" s="9">
        <v>0</v>
      </c>
      <c r="CI82" s="9">
        <v>0</v>
      </c>
      <c r="CJ82" s="9">
        <v>0</v>
      </c>
      <c r="CK82" s="9">
        <v>0</v>
      </c>
      <c r="CL82" s="9">
        <v>210.65</v>
      </c>
      <c r="CM82" s="9">
        <v>0</v>
      </c>
      <c r="CN82" s="9">
        <v>421.51</v>
      </c>
      <c r="CO82" s="9">
        <v>0</v>
      </c>
      <c r="CP82" s="9">
        <v>0</v>
      </c>
      <c r="CQ82" s="9">
        <v>33.18</v>
      </c>
      <c r="CR82" s="9">
        <f t="shared" si="23"/>
        <v>3513.2599999999998</v>
      </c>
    </row>
    <row r="83" spans="1:96" ht="15">
      <c r="A83" s="8" t="s">
        <v>138</v>
      </c>
      <c r="B83" s="8">
        <v>10765</v>
      </c>
      <c r="C83" s="8" t="s">
        <v>126</v>
      </c>
      <c r="D83" s="8" t="s">
        <v>127</v>
      </c>
      <c r="E83" s="7" t="s">
        <v>216</v>
      </c>
      <c r="F83" s="8" t="s">
        <v>245</v>
      </c>
      <c r="G83" s="8" t="s">
        <v>223</v>
      </c>
      <c r="H83" s="8" t="s">
        <v>37</v>
      </c>
      <c r="I83" s="9">
        <f t="shared" si="16"/>
        <v>10920.550000000001</v>
      </c>
      <c r="J83" s="9">
        <v>0</v>
      </c>
      <c r="K83" s="9">
        <v>0</v>
      </c>
      <c r="L83" s="9">
        <v>0</v>
      </c>
      <c r="M83" s="9">
        <v>816.14</v>
      </c>
      <c r="N83" s="9">
        <v>0</v>
      </c>
      <c r="O83" s="9">
        <v>0</v>
      </c>
      <c r="P83" s="9">
        <v>0</v>
      </c>
      <c r="Q83" s="9">
        <v>3506</v>
      </c>
      <c r="R83" s="9">
        <v>0</v>
      </c>
      <c r="S83" s="9">
        <v>0</v>
      </c>
      <c r="T83" s="9">
        <v>3331.72</v>
      </c>
      <c r="U83" s="9">
        <v>0</v>
      </c>
      <c r="V83" s="9">
        <v>3266.69</v>
      </c>
      <c r="W83" s="9">
        <v>0</v>
      </c>
      <c r="X83" s="9">
        <v>0</v>
      </c>
      <c r="Y83" s="9">
        <f t="shared" si="17"/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f t="shared" si="15"/>
        <v>1401.8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1401.8</v>
      </c>
      <c r="AN83" s="9">
        <v>0</v>
      </c>
      <c r="AO83" s="9">
        <v>0</v>
      </c>
      <c r="AP83" s="9">
        <f t="shared" si="18"/>
        <v>8083.529999999999</v>
      </c>
      <c r="AQ83" s="9">
        <v>2020.88</v>
      </c>
      <c r="AR83" s="9">
        <v>0</v>
      </c>
      <c r="AS83" s="9">
        <v>0</v>
      </c>
      <c r="AT83" s="9">
        <v>350.6</v>
      </c>
      <c r="AU83" s="9">
        <v>1753</v>
      </c>
      <c r="AV83" s="9">
        <v>0</v>
      </c>
      <c r="AW83" s="9">
        <v>333.17</v>
      </c>
      <c r="AX83" s="9">
        <v>1665.86</v>
      </c>
      <c r="AY83" s="9">
        <v>0</v>
      </c>
      <c r="AZ83" s="9">
        <v>0</v>
      </c>
      <c r="BA83" s="9">
        <v>1633.35</v>
      </c>
      <c r="BB83" s="9">
        <v>326.67</v>
      </c>
      <c r="BC83" s="9">
        <f t="shared" si="19"/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f t="shared" si="20"/>
        <v>0</v>
      </c>
      <c r="BM83" s="9">
        <v>0</v>
      </c>
      <c r="BN83" s="9">
        <f t="shared" si="21"/>
        <v>20405.879999999997</v>
      </c>
      <c r="BO83" s="9">
        <f t="shared" si="22"/>
        <v>10096.37</v>
      </c>
      <c r="BP83" s="9">
        <v>0</v>
      </c>
      <c r="BQ83" s="9">
        <v>0</v>
      </c>
      <c r="BR83" s="9">
        <v>75.27</v>
      </c>
      <c r="BS83" s="9">
        <v>31.17</v>
      </c>
      <c r="BT83" s="9">
        <v>1158.73</v>
      </c>
      <c r="BU83" s="9">
        <v>0</v>
      </c>
      <c r="BV83" s="9">
        <v>0</v>
      </c>
      <c r="BW83" s="9">
        <v>0</v>
      </c>
      <c r="BX83" s="9">
        <v>0</v>
      </c>
      <c r="BY83" s="9">
        <v>0</v>
      </c>
      <c r="BZ83" s="9">
        <v>0</v>
      </c>
      <c r="CA83" s="9">
        <v>65.98</v>
      </c>
      <c r="CB83" s="9">
        <v>0</v>
      </c>
      <c r="CC83" s="9">
        <v>0</v>
      </c>
      <c r="CD83" s="9">
        <v>0</v>
      </c>
      <c r="CE83" s="9">
        <v>0</v>
      </c>
      <c r="CF83" s="9">
        <v>0</v>
      </c>
      <c r="CG83" s="9">
        <v>0</v>
      </c>
      <c r="CH83" s="9">
        <v>0</v>
      </c>
      <c r="CI83" s="9">
        <v>5052.21</v>
      </c>
      <c r="CJ83" s="9">
        <v>0</v>
      </c>
      <c r="CK83" s="9">
        <v>816.14</v>
      </c>
      <c r="CL83" s="9">
        <v>873.17</v>
      </c>
      <c r="CM83" s="9">
        <v>1113.57</v>
      </c>
      <c r="CN83" s="9">
        <v>60.81</v>
      </c>
      <c r="CO83" s="9">
        <v>816.14</v>
      </c>
      <c r="CP83" s="9">
        <v>0</v>
      </c>
      <c r="CQ83" s="9">
        <v>33.18</v>
      </c>
      <c r="CR83" s="9">
        <f t="shared" si="23"/>
        <v>10309.509999999997</v>
      </c>
    </row>
    <row r="84" spans="1:96" ht="15">
      <c r="A84" s="8" t="s">
        <v>139</v>
      </c>
      <c r="B84" s="8">
        <v>10777</v>
      </c>
      <c r="C84" s="8" t="s">
        <v>126</v>
      </c>
      <c r="D84" s="8" t="s">
        <v>127</v>
      </c>
      <c r="E84" s="7" t="s">
        <v>214</v>
      </c>
      <c r="F84" s="8" t="s">
        <v>240</v>
      </c>
      <c r="G84" s="8" t="s">
        <v>223</v>
      </c>
      <c r="H84" s="8" t="s">
        <v>41</v>
      </c>
      <c r="I84" s="9">
        <f t="shared" si="16"/>
        <v>4220.35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823</v>
      </c>
      <c r="U84" s="9">
        <v>0</v>
      </c>
      <c r="V84" s="9">
        <v>3397.35</v>
      </c>
      <c r="W84" s="9">
        <v>0</v>
      </c>
      <c r="X84" s="9">
        <v>0</v>
      </c>
      <c r="Y84" s="9">
        <f t="shared" si="17"/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f t="shared" si="15"/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f t="shared" si="18"/>
        <v>0</v>
      </c>
      <c r="AQ84" s="9">
        <v>0</v>
      </c>
      <c r="AR84" s="9">
        <v>0</v>
      </c>
      <c r="AS84" s="9">
        <v>0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f t="shared" si="19"/>
        <v>0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9">
        <v>0</v>
      </c>
      <c r="BJ84" s="9">
        <v>0</v>
      </c>
      <c r="BK84" s="9">
        <v>0</v>
      </c>
      <c r="BL84" s="9">
        <f t="shared" si="20"/>
        <v>0</v>
      </c>
      <c r="BM84" s="9">
        <v>0</v>
      </c>
      <c r="BN84" s="9">
        <f t="shared" si="21"/>
        <v>4220.35</v>
      </c>
      <c r="BO84" s="9">
        <f t="shared" si="22"/>
        <v>809.13</v>
      </c>
      <c r="BP84" s="9">
        <v>0</v>
      </c>
      <c r="BQ84" s="9">
        <v>78.95</v>
      </c>
      <c r="BR84" s="9">
        <v>0</v>
      </c>
      <c r="BS84" s="9">
        <v>0</v>
      </c>
      <c r="BT84" s="9">
        <v>0</v>
      </c>
      <c r="BU84" s="9">
        <v>0</v>
      </c>
      <c r="BV84" s="9">
        <v>0</v>
      </c>
      <c r="BW84" s="9">
        <v>0</v>
      </c>
      <c r="BX84" s="9">
        <v>0</v>
      </c>
      <c r="BY84" s="9">
        <v>33.97</v>
      </c>
      <c r="BZ84" s="9">
        <v>0</v>
      </c>
      <c r="CA84" s="9">
        <v>42.2</v>
      </c>
      <c r="CB84" s="9">
        <v>0</v>
      </c>
      <c r="CC84" s="9">
        <v>0</v>
      </c>
      <c r="CD84" s="9">
        <v>0</v>
      </c>
      <c r="CE84" s="9">
        <v>0</v>
      </c>
      <c r="CF84" s="9">
        <v>0</v>
      </c>
      <c r="CG84" s="9">
        <v>0</v>
      </c>
      <c r="CH84" s="9">
        <v>0</v>
      </c>
      <c r="CI84" s="9">
        <v>0</v>
      </c>
      <c r="CJ84" s="9">
        <v>0</v>
      </c>
      <c r="CK84" s="9">
        <v>0</v>
      </c>
      <c r="CL84" s="9">
        <v>204.08</v>
      </c>
      <c r="CM84" s="9">
        <v>0</v>
      </c>
      <c r="CN84" s="9">
        <v>416.75</v>
      </c>
      <c r="CO84" s="9">
        <v>0</v>
      </c>
      <c r="CP84" s="9">
        <v>0</v>
      </c>
      <c r="CQ84" s="9">
        <v>33.18</v>
      </c>
      <c r="CR84" s="9">
        <f t="shared" si="23"/>
        <v>3411.2200000000003</v>
      </c>
    </row>
    <row r="85" spans="1:96" ht="15">
      <c r="A85" s="8" t="s">
        <v>185</v>
      </c>
      <c r="B85" s="8">
        <v>10789</v>
      </c>
      <c r="C85" s="8" t="s">
        <v>157</v>
      </c>
      <c r="D85" s="8" t="s">
        <v>182</v>
      </c>
      <c r="E85" s="7" t="s">
        <v>214</v>
      </c>
      <c r="F85" s="8" t="s">
        <v>242</v>
      </c>
      <c r="G85" s="8" t="s">
        <v>223</v>
      </c>
      <c r="H85" s="8" t="s">
        <v>41</v>
      </c>
      <c r="I85" s="9">
        <f t="shared" si="16"/>
        <v>6057.879999999999</v>
      </c>
      <c r="J85" s="9">
        <v>0</v>
      </c>
      <c r="K85" s="9">
        <v>0</v>
      </c>
      <c r="L85" s="9">
        <v>0</v>
      </c>
      <c r="M85" s="9">
        <v>664.82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743.53</v>
      </c>
      <c r="U85" s="9">
        <v>0</v>
      </c>
      <c r="V85" s="9">
        <v>4649.53</v>
      </c>
      <c r="W85" s="9">
        <v>0</v>
      </c>
      <c r="X85" s="9">
        <v>0</v>
      </c>
      <c r="Y85" s="9">
        <f t="shared" si="17"/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f t="shared" si="15"/>
        <v>700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700</v>
      </c>
      <c r="AN85" s="9">
        <v>0</v>
      </c>
      <c r="AO85" s="9">
        <v>0</v>
      </c>
      <c r="AP85" s="9">
        <f t="shared" si="18"/>
        <v>5992.29</v>
      </c>
      <c r="AQ85" s="9">
        <v>1498.07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v>619.61</v>
      </c>
      <c r="AY85" s="9">
        <v>0</v>
      </c>
      <c r="AZ85" s="9">
        <v>0</v>
      </c>
      <c r="BA85" s="9">
        <v>3874.61</v>
      </c>
      <c r="BB85" s="9">
        <v>0</v>
      </c>
      <c r="BC85" s="9">
        <f t="shared" si="19"/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9">
        <v>0</v>
      </c>
      <c r="BJ85" s="9">
        <v>0</v>
      </c>
      <c r="BK85" s="9">
        <v>0</v>
      </c>
      <c r="BL85" s="9">
        <f t="shared" si="20"/>
        <v>2696.53</v>
      </c>
      <c r="BM85" s="9">
        <v>2696.53</v>
      </c>
      <c r="BN85" s="9">
        <f t="shared" si="21"/>
        <v>15446.699999999999</v>
      </c>
      <c r="BO85" s="9">
        <f t="shared" si="22"/>
        <v>8014.6</v>
      </c>
      <c r="BP85" s="9">
        <v>0</v>
      </c>
      <c r="BQ85" s="9">
        <v>0</v>
      </c>
      <c r="BR85" s="9">
        <v>0</v>
      </c>
      <c r="BS85" s="9">
        <v>0</v>
      </c>
      <c r="BT85" s="9">
        <v>989.34</v>
      </c>
      <c r="BU85" s="9">
        <v>0</v>
      </c>
      <c r="BV85" s="9">
        <v>395.05</v>
      </c>
      <c r="BW85" s="9">
        <v>0</v>
      </c>
      <c r="BX85" s="9">
        <v>0</v>
      </c>
      <c r="BY85" s="9">
        <v>46.49</v>
      </c>
      <c r="BZ85" s="9">
        <v>0</v>
      </c>
      <c r="CA85" s="9">
        <v>53.93</v>
      </c>
      <c r="CB85" s="9">
        <v>0</v>
      </c>
      <c r="CC85" s="9">
        <v>0</v>
      </c>
      <c r="CD85" s="9">
        <v>0</v>
      </c>
      <c r="CE85" s="9">
        <v>0</v>
      </c>
      <c r="CF85" s="9">
        <v>0</v>
      </c>
      <c r="CG85" s="9">
        <v>0</v>
      </c>
      <c r="CH85" s="9">
        <v>0</v>
      </c>
      <c r="CI85" s="9">
        <v>4494.22</v>
      </c>
      <c r="CJ85" s="9">
        <v>0</v>
      </c>
      <c r="CK85" s="9">
        <v>664.82</v>
      </c>
      <c r="CL85" s="9">
        <v>0</v>
      </c>
      <c r="CM85" s="9">
        <v>580.09</v>
      </c>
      <c r="CN85" s="9">
        <v>125.84</v>
      </c>
      <c r="CO85" s="9">
        <v>664.82</v>
      </c>
      <c r="CP85" s="9">
        <v>0</v>
      </c>
      <c r="CQ85" s="9">
        <v>0</v>
      </c>
      <c r="CR85" s="9">
        <f t="shared" si="23"/>
        <v>7432.0999999999985</v>
      </c>
    </row>
    <row r="86" spans="1:96" ht="15">
      <c r="A86" s="8" t="s">
        <v>186</v>
      </c>
      <c r="B86" s="8">
        <v>10790</v>
      </c>
      <c r="C86" s="8" t="s">
        <v>157</v>
      </c>
      <c r="D86" s="8" t="s">
        <v>182</v>
      </c>
      <c r="E86" s="7" t="s">
        <v>214</v>
      </c>
      <c r="F86" s="8" t="s">
        <v>246</v>
      </c>
      <c r="G86" s="8" t="s">
        <v>223</v>
      </c>
      <c r="H86" s="8" t="s">
        <v>41</v>
      </c>
      <c r="I86" s="9">
        <f t="shared" si="16"/>
        <v>6052.32</v>
      </c>
      <c r="J86" s="9">
        <v>0</v>
      </c>
      <c r="K86" s="9">
        <v>0</v>
      </c>
      <c r="L86" s="9">
        <v>0</v>
      </c>
      <c r="M86" s="9">
        <v>843.44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738.17</v>
      </c>
      <c r="U86" s="9">
        <v>0</v>
      </c>
      <c r="V86" s="9">
        <v>4470.71</v>
      </c>
      <c r="W86" s="9">
        <v>0</v>
      </c>
      <c r="X86" s="9">
        <v>0</v>
      </c>
      <c r="Y86" s="9">
        <f t="shared" si="17"/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f t="shared" si="15"/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f t="shared" si="18"/>
        <v>7441.75</v>
      </c>
      <c r="AQ86" s="9">
        <v>1860.44</v>
      </c>
      <c r="AR86" s="9">
        <v>0</v>
      </c>
      <c r="AS86" s="9">
        <v>0</v>
      </c>
      <c r="AT86" s="9">
        <v>0</v>
      </c>
      <c r="AU86" s="9">
        <v>0</v>
      </c>
      <c r="AV86" s="9">
        <v>0</v>
      </c>
      <c r="AW86" s="9">
        <v>24.61</v>
      </c>
      <c r="AX86" s="9">
        <v>713.56</v>
      </c>
      <c r="AY86" s="9">
        <v>287.03</v>
      </c>
      <c r="AZ86" s="9">
        <v>85.4</v>
      </c>
      <c r="BA86" s="9">
        <v>4321.69</v>
      </c>
      <c r="BB86" s="9">
        <v>149.02</v>
      </c>
      <c r="BC86" s="9">
        <f t="shared" si="19"/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9">
        <v>0</v>
      </c>
      <c r="BJ86" s="9">
        <v>0</v>
      </c>
      <c r="BK86" s="9">
        <v>0</v>
      </c>
      <c r="BL86" s="9">
        <f t="shared" si="20"/>
        <v>2604.44</v>
      </c>
      <c r="BM86" s="9">
        <v>2604.44</v>
      </c>
      <c r="BN86" s="9">
        <f t="shared" si="21"/>
        <v>16098.51</v>
      </c>
      <c r="BO86" s="9">
        <f t="shared" si="22"/>
        <v>8397.68</v>
      </c>
      <c r="BP86" s="9">
        <v>0</v>
      </c>
      <c r="BQ86" s="9">
        <v>0</v>
      </c>
      <c r="BR86" s="9">
        <v>0</v>
      </c>
      <c r="BS86" s="9">
        <v>35.38</v>
      </c>
      <c r="BT86" s="9">
        <v>0</v>
      </c>
      <c r="BU86" s="9">
        <v>0</v>
      </c>
      <c r="BV86" s="9">
        <v>634.19</v>
      </c>
      <c r="BW86" s="9">
        <v>0</v>
      </c>
      <c r="BX86" s="9">
        <v>0</v>
      </c>
      <c r="BY86" s="9">
        <v>0</v>
      </c>
      <c r="BZ86" s="9">
        <v>0</v>
      </c>
      <c r="CA86" s="9">
        <v>52.09</v>
      </c>
      <c r="CB86" s="9">
        <v>0</v>
      </c>
      <c r="CC86" s="9">
        <v>0</v>
      </c>
      <c r="CD86" s="9">
        <v>0</v>
      </c>
      <c r="CE86" s="9">
        <v>0</v>
      </c>
      <c r="CF86" s="9">
        <v>0</v>
      </c>
      <c r="CG86" s="9">
        <v>0</v>
      </c>
      <c r="CH86" s="9">
        <v>0</v>
      </c>
      <c r="CI86" s="9">
        <v>5035.25</v>
      </c>
      <c r="CJ86" s="9">
        <v>0</v>
      </c>
      <c r="CK86" s="9">
        <v>843.44</v>
      </c>
      <c r="CL86" s="9">
        <v>0</v>
      </c>
      <c r="CM86" s="9">
        <v>929.58</v>
      </c>
      <c r="CN86" s="9">
        <v>24.31</v>
      </c>
      <c r="CO86" s="9">
        <v>843.44</v>
      </c>
      <c r="CP86" s="9">
        <v>0</v>
      </c>
      <c r="CQ86" s="9">
        <v>0</v>
      </c>
      <c r="CR86" s="9">
        <f t="shared" si="23"/>
        <v>7700.83</v>
      </c>
    </row>
    <row r="87" spans="1:96" ht="15">
      <c r="A87" s="8" t="s">
        <v>132</v>
      </c>
      <c r="B87" s="8">
        <v>10807</v>
      </c>
      <c r="C87" s="8" t="s">
        <v>126</v>
      </c>
      <c r="D87" s="8" t="s">
        <v>127</v>
      </c>
      <c r="E87" s="7" t="s">
        <v>214</v>
      </c>
      <c r="F87" s="8" t="s">
        <v>245</v>
      </c>
      <c r="G87" s="8" t="s">
        <v>223</v>
      </c>
      <c r="H87" s="8" t="s">
        <v>41</v>
      </c>
      <c r="I87" s="9">
        <f t="shared" si="16"/>
        <v>3968.74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702.05</v>
      </c>
      <c r="U87" s="9">
        <v>0</v>
      </c>
      <c r="V87" s="9">
        <v>3266.69</v>
      </c>
      <c r="W87" s="9">
        <v>0</v>
      </c>
      <c r="X87" s="9">
        <v>0</v>
      </c>
      <c r="Y87" s="9">
        <f t="shared" si="17"/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f t="shared" si="15"/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f t="shared" si="18"/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f t="shared" si="19"/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9">
        <v>0</v>
      </c>
      <c r="BJ87" s="9">
        <v>0</v>
      </c>
      <c r="BK87" s="9">
        <v>0</v>
      </c>
      <c r="BL87" s="9">
        <f t="shared" si="20"/>
        <v>0</v>
      </c>
      <c r="BM87" s="9">
        <v>0</v>
      </c>
      <c r="BN87" s="9">
        <f t="shared" si="21"/>
        <v>3968.74</v>
      </c>
      <c r="BO87" s="9">
        <f t="shared" si="22"/>
        <v>1538.65</v>
      </c>
      <c r="BP87" s="9">
        <v>0</v>
      </c>
      <c r="BQ87" s="9">
        <v>395.48</v>
      </c>
      <c r="BR87" s="9">
        <v>0</v>
      </c>
      <c r="BS87" s="9">
        <v>0</v>
      </c>
      <c r="BT87" s="9">
        <v>0</v>
      </c>
      <c r="BU87" s="9">
        <v>0</v>
      </c>
      <c r="BV87" s="9">
        <v>521.09</v>
      </c>
      <c r="BW87" s="9">
        <v>0</v>
      </c>
      <c r="BX87" s="9">
        <v>0</v>
      </c>
      <c r="BY87" s="9">
        <v>0</v>
      </c>
      <c r="BZ87" s="9">
        <v>0</v>
      </c>
      <c r="CA87" s="9">
        <v>39.69</v>
      </c>
      <c r="CB87" s="9">
        <v>0</v>
      </c>
      <c r="CC87" s="9">
        <v>0</v>
      </c>
      <c r="CD87" s="9">
        <v>0</v>
      </c>
      <c r="CE87" s="9">
        <v>0</v>
      </c>
      <c r="CF87" s="9">
        <v>0</v>
      </c>
      <c r="CG87" s="9">
        <v>0</v>
      </c>
      <c r="CH87" s="9">
        <v>0</v>
      </c>
      <c r="CI87" s="9">
        <v>0</v>
      </c>
      <c r="CJ87" s="9">
        <v>0</v>
      </c>
      <c r="CK87" s="9">
        <v>0</v>
      </c>
      <c r="CL87" s="9">
        <v>167.68</v>
      </c>
      <c r="CM87" s="9">
        <v>0</v>
      </c>
      <c r="CN87" s="9">
        <v>381.53</v>
      </c>
      <c r="CO87" s="9">
        <v>0</v>
      </c>
      <c r="CP87" s="9">
        <v>0</v>
      </c>
      <c r="CQ87" s="9">
        <v>33.18</v>
      </c>
      <c r="CR87" s="9">
        <f t="shared" si="23"/>
        <v>2430.0899999999997</v>
      </c>
    </row>
    <row r="88" spans="1:96" ht="15">
      <c r="A88" s="15" t="s">
        <v>115</v>
      </c>
      <c r="B88" s="15">
        <v>10819</v>
      </c>
      <c r="C88" s="15" t="s">
        <v>101</v>
      </c>
      <c r="D88" s="15" t="s">
        <v>106</v>
      </c>
      <c r="E88" s="16" t="s">
        <v>214</v>
      </c>
      <c r="F88" s="15" t="s">
        <v>244</v>
      </c>
      <c r="G88" s="15" t="s">
        <v>223</v>
      </c>
      <c r="H88" s="15" t="s">
        <v>86</v>
      </c>
      <c r="I88" s="9">
        <f t="shared" si="16"/>
        <v>12766.710000000001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371.84</v>
      </c>
      <c r="U88" s="9">
        <v>0</v>
      </c>
      <c r="V88" s="9">
        <v>12394.87</v>
      </c>
      <c r="W88" s="9">
        <v>0</v>
      </c>
      <c r="X88" s="9">
        <v>0</v>
      </c>
      <c r="Y88" s="9">
        <f t="shared" si="17"/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f t="shared" si="15"/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f t="shared" si="18"/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9">
        <v>0</v>
      </c>
      <c r="BB88" s="9">
        <v>0</v>
      </c>
      <c r="BC88" s="9">
        <f t="shared" si="19"/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9">
        <v>0</v>
      </c>
      <c r="BJ88" s="9">
        <v>0</v>
      </c>
      <c r="BK88" s="9">
        <v>0</v>
      </c>
      <c r="BL88" s="9">
        <f t="shared" si="20"/>
        <v>0</v>
      </c>
      <c r="BM88" s="9">
        <v>0</v>
      </c>
      <c r="BN88" s="9">
        <f t="shared" si="21"/>
        <v>12766.710000000001</v>
      </c>
      <c r="BO88" s="9">
        <f t="shared" si="22"/>
        <v>3294.85</v>
      </c>
      <c r="BP88" s="9">
        <v>0</v>
      </c>
      <c r="BQ88" s="9">
        <v>0</v>
      </c>
      <c r="BR88" s="9">
        <v>0</v>
      </c>
      <c r="BS88" s="9">
        <v>0</v>
      </c>
      <c r="BT88" s="9">
        <v>0</v>
      </c>
      <c r="BU88" s="9">
        <v>0</v>
      </c>
      <c r="BV88" s="9">
        <v>0</v>
      </c>
      <c r="BW88" s="9">
        <v>0</v>
      </c>
      <c r="BX88" s="9">
        <v>0</v>
      </c>
      <c r="BY88" s="9">
        <v>0</v>
      </c>
      <c r="BZ88" s="9">
        <v>0</v>
      </c>
      <c r="CA88" s="9">
        <v>0</v>
      </c>
      <c r="CB88" s="9">
        <v>0</v>
      </c>
      <c r="CC88" s="9">
        <v>0</v>
      </c>
      <c r="CD88" s="9">
        <v>0</v>
      </c>
      <c r="CE88" s="9">
        <v>0</v>
      </c>
      <c r="CF88" s="9">
        <v>0</v>
      </c>
      <c r="CG88" s="9">
        <v>0</v>
      </c>
      <c r="CH88" s="9">
        <v>0</v>
      </c>
      <c r="CI88" s="9">
        <v>0</v>
      </c>
      <c r="CJ88" s="9">
        <v>0</v>
      </c>
      <c r="CK88" s="9">
        <v>0</v>
      </c>
      <c r="CL88" s="9">
        <v>2384.72</v>
      </c>
      <c r="CM88" s="9">
        <v>0</v>
      </c>
      <c r="CN88" s="9">
        <v>876.95</v>
      </c>
      <c r="CO88" s="9">
        <v>0</v>
      </c>
      <c r="CP88" s="9">
        <v>0</v>
      </c>
      <c r="CQ88" s="9">
        <v>33.18</v>
      </c>
      <c r="CR88" s="9">
        <f t="shared" si="23"/>
        <v>9471.86</v>
      </c>
    </row>
    <row r="89" spans="1:96" ht="15">
      <c r="A89" s="8" t="s">
        <v>133</v>
      </c>
      <c r="B89" s="8">
        <v>10832</v>
      </c>
      <c r="C89" s="8" t="s">
        <v>126</v>
      </c>
      <c r="D89" s="8" t="s">
        <v>127</v>
      </c>
      <c r="E89" s="7" t="s">
        <v>214</v>
      </c>
      <c r="F89" s="8" t="s">
        <v>240</v>
      </c>
      <c r="G89" s="8" t="s">
        <v>223</v>
      </c>
      <c r="H89" s="8" t="s">
        <v>342</v>
      </c>
      <c r="I89" s="9">
        <f t="shared" si="16"/>
        <v>4374.38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977.03</v>
      </c>
      <c r="U89" s="9">
        <v>0</v>
      </c>
      <c r="V89" s="9">
        <v>3397.35</v>
      </c>
      <c r="W89" s="9">
        <v>0</v>
      </c>
      <c r="X89" s="9">
        <v>0</v>
      </c>
      <c r="Y89" s="9">
        <f t="shared" si="17"/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f t="shared" si="15"/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f t="shared" si="18"/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  <c r="BC89" s="9">
        <f t="shared" si="19"/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9">
        <v>0</v>
      </c>
      <c r="BJ89" s="9">
        <v>0</v>
      </c>
      <c r="BK89" s="9">
        <v>0</v>
      </c>
      <c r="BL89" s="9">
        <f t="shared" si="20"/>
        <v>0</v>
      </c>
      <c r="BM89" s="9">
        <v>0</v>
      </c>
      <c r="BN89" s="9">
        <f t="shared" si="21"/>
        <v>4374.38</v>
      </c>
      <c r="BO89" s="9">
        <f t="shared" si="22"/>
        <v>783.09</v>
      </c>
      <c r="BP89" s="9">
        <v>0</v>
      </c>
      <c r="BQ89" s="9">
        <v>0</v>
      </c>
      <c r="BR89" s="9">
        <v>0</v>
      </c>
      <c r="BS89" s="9">
        <v>0</v>
      </c>
      <c r="BT89" s="9">
        <v>0</v>
      </c>
      <c r="BU89" s="9">
        <v>0</v>
      </c>
      <c r="BV89" s="9">
        <v>0</v>
      </c>
      <c r="BW89" s="9">
        <v>0</v>
      </c>
      <c r="BX89" s="9">
        <v>0</v>
      </c>
      <c r="BY89" s="9">
        <v>33.97</v>
      </c>
      <c r="BZ89" s="9">
        <v>0</v>
      </c>
      <c r="CA89" s="9">
        <v>43.74</v>
      </c>
      <c r="CB89" s="9">
        <v>0</v>
      </c>
      <c r="CC89" s="9">
        <v>0</v>
      </c>
      <c r="CD89" s="9">
        <v>0</v>
      </c>
      <c r="CE89" s="9">
        <v>0</v>
      </c>
      <c r="CF89" s="9">
        <v>0</v>
      </c>
      <c r="CG89" s="9">
        <v>0</v>
      </c>
      <c r="CH89" s="9">
        <v>0</v>
      </c>
      <c r="CI89" s="9">
        <v>0</v>
      </c>
      <c r="CJ89" s="9">
        <v>0</v>
      </c>
      <c r="CK89" s="9">
        <v>0</v>
      </c>
      <c r="CL89" s="9">
        <v>233.88</v>
      </c>
      <c r="CM89" s="9">
        <v>0</v>
      </c>
      <c r="CN89" s="9">
        <v>438.32</v>
      </c>
      <c r="CO89" s="9">
        <v>0</v>
      </c>
      <c r="CP89" s="9">
        <v>0</v>
      </c>
      <c r="CQ89" s="9">
        <v>33.18</v>
      </c>
      <c r="CR89" s="9">
        <f t="shared" si="23"/>
        <v>3591.29</v>
      </c>
    </row>
    <row r="90" spans="1:96" ht="15">
      <c r="A90" s="8" t="s">
        <v>116</v>
      </c>
      <c r="B90" s="8">
        <v>10844</v>
      </c>
      <c r="C90" s="8" t="s">
        <v>101</v>
      </c>
      <c r="D90" s="8" t="s">
        <v>106</v>
      </c>
      <c r="E90" s="7" t="s">
        <v>214</v>
      </c>
      <c r="F90" s="8" t="s">
        <v>247</v>
      </c>
      <c r="G90" s="8" t="s">
        <v>223</v>
      </c>
      <c r="H90" s="8" t="s">
        <v>41</v>
      </c>
      <c r="I90" s="9">
        <f t="shared" si="16"/>
        <v>13145.17</v>
      </c>
      <c r="J90" s="9">
        <v>0</v>
      </c>
      <c r="K90" s="9">
        <v>0</v>
      </c>
      <c r="L90" s="9">
        <v>0</v>
      </c>
      <c r="M90" s="9">
        <v>876.95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350.07</v>
      </c>
      <c r="U90" s="9">
        <v>0</v>
      </c>
      <c r="V90" s="9">
        <v>11918.15</v>
      </c>
      <c r="W90" s="9">
        <v>0</v>
      </c>
      <c r="X90" s="9">
        <v>0</v>
      </c>
      <c r="Y90" s="9">
        <f t="shared" si="17"/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f t="shared" si="15"/>
        <v>520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520</v>
      </c>
      <c r="AN90" s="9">
        <v>0</v>
      </c>
      <c r="AO90" s="9">
        <v>0</v>
      </c>
      <c r="AP90" s="9">
        <f t="shared" si="18"/>
        <v>8413.92</v>
      </c>
      <c r="AQ90" s="9">
        <v>2103.48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9">
        <v>175.04</v>
      </c>
      <c r="AY90" s="9">
        <v>127.53</v>
      </c>
      <c r="AZ90" s="9">
        <v>48.79</v>
      </c>
      <c r="BA90" s="9">
        <v>5959.08</v>
      </c>
      <c r="BB90" s="9">
        <v>0</v>
      </c>
      <c r="BC90" s="9">
        <f t="shared" si="19"/>
        <v>5609.28</v>
      </c>
      <c r="BD90" s="9">
        <v>0</v>
      </c>
      <c r="BE90" s="9">
        <v>1402.32</v>
      </c>
      <c r="BF90" s="9">
        <v>0</v>
      </c>
      <c r="BG90" s="9">
        <v>0</v>
      </c>
      <c r="BH90" s="9">
        <v>116.69</v>
      </c>
      <c r="BI90" s="9">
        <v>85.02</v>
      </c>
      <c r="BJ90" s="9">
        <v>32.53</v>
      </c>
      <c r="BK90" s="9">
        <v>3972.72</v>
      </c>
      <c r="BL90" s="9">
        <f t="shared" si="20"/>
        <v>0</v>
      </c>
      <c r="BM90" s="9">
        <v>0</v>
      </c>
      <c r="BN90" s="9">
        <f t="shared" si="21"/>
        <v>27688.370000000003</v>
      </c>
      <c r="BO90" s="9">
        <f t="shared" si="22"/>
        <v>14738.640000000003</v>
      </c>
      <c r="BP90" s="9">
        <v>0</v>
      </c>
      <c r="BQ90" s="9">
        <v>0</v>
      </c>
      <c r="BR90" s="9">
        <v>2477.78</v>
      </c>
      <c r="BS90" s="9">
        <v>910.81</v>
      </c>
      <c r="BT90" s="9">
        <v>1158.64</v>
      </c>
      <c r="BU90" s="9">
        <v>0</v>
      </c>
      <c r="BV90" s="9">
        <v>0</v>
      </c>
      <c r="BW90" s="9">
        <v>0</v>
      </c>
      <c r="BX90" s="9">
        <v>0</v>
      </c>
      <c r="BY90" s="9">
        <v>119.18</v>
      </c>
      <c r="BZ90" s="9">
        <v>0</v>
      </c>
      <c r="CA90" s="9">
        <v>122.68</v>
      </c>
      <c r="CB90" s="9">
        <v>0</v>
      </c>
      <c r="CC90" s="9">
        <v>0</v>
      </c>
      <c r="CD90" s="9">
        <v>0</v>
      </c>
      <c r="CE90" s="9">
        <v>0</v>
      </c>
      <c r="CF90" s="9">
        <v>0</v>
      </c>
      <c r="CG90" s="9">
        <v>0</v>
      </c>
      <c r="CH90" s="9">
        <v>0</v>
      </c>
      <c r="CI90" s="9">
        <v>6134.12</v>
      </c>
      <c r="CJ90" s="9">
        <v>0</v>
      </c>
      <c r="CK90" s="9">
        <v>876.95</v>
      </c>
      <c r="CL90" s="9">
        <v>840.64</v>
      </c>
      <c r="CM90" s="9">
        <v>1187.71</v>
      </c>
      <c r="CN90" s="9">
        <v>0</v>
      </c>
      <c r="CO90" s="9">
        <v>876.95</v>
      </c>
      <c r="CP90" s="9">
        <v>0</v>
      </c>
      <c r="CQ90" s="9">
        <v>33.18</v>
      </c>
      <c r="CR90" s="9">
        <f t="shared" si="23"/>
        <v>12949.73</v>
      </c>
    </row>
    <row r="91" spans="1:96" ht="15">
      <c r="A91" s="8" t="s">
        <v>70</v>
      </c>
      <c r="B91" s="8">
        <v>10856</v>
      </c>
      <c r="C91" s="8" t="s">
        <v>67</v>
      </c>
      <c r="D91" s="8" t="s">
        <v>68</v>
      </c>
      <c r="E91" s="7" t="s">
        <v>214</v>
      </c>
      <c r="F91" s="8" t="s">
        <v>247</v>
      </c>
      <c r="G91" s="8" t="s">
        <v>223</v>
      </c>
      <c r="H91" s="8" t="s">
        <v>41</v>
      </c>
      <c r="I91" s="9">
        <f t="shared" si="16"/>
        <v>12156.5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238.35</v>
      </c>
      <c r="U91" s="9">
        <v>0</v>
      </c>
      <c r="V91" s="9">
        <v>11918.15</v>
      </c>
      <c r="W91" s="9">
        <v>0</v>
      </c>
      <c r="X91" s="9">
        <v>0</v>
      </c>
      <c r="Y91" s="9">
        <f t="shared" si="17"/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f t="shared" si="15"/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f t="shared" si="18"/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9">
        <v>0</v>
      </c>
      <c r="BB91" s="9">
        <v>0</v>
      </c>
      <c r="BC91" s="9">
        <f t="shared" si="19"/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9">
        <v>0</v>
      </c>
      <c r="BJ91" s="9">
        <v>0</v>
      </c>
      <c r="BK91" s="9">
        <v>0</v>
      </c>
      <c r="BL91" s="9">
        <f t="shared" si="20"/>
        <v>0</v>
      </c>
      <c r="BM91" s="9">
        <v>0</v>
      </c>
      <c r="BN91" s="9">
        <f t="shared" si="21"/>
        <v>12156.5</v>
      </c>
      <c r="BO91" s="9">
        <f t="shared" si="22"/>
        <v>3127.0499999999997</v>
      </c>
      <c r="BP91" s="9">
        <v>0</v>
      </c>
      <c r="BQ91" s="9">
        <v>0</v>
      </c>
      <c r="BR91" s="9">
        <v>0</v>
      </c>
      <c r="BS91" s="9">
        <v>0</v>
      </c>
      <c r="BT91" s="9">
        <v>0</v>
      </c>
      <c r="BU91" s="9">
        <v>0</v>
      </c>
      <c r="BV91" s="9">
        <v>0</v>
      </c>
      <c r="BW91" s="9">
        <v>0</v>
      </c>
      <c r="BX91" s="9">
        <v>0</v>
      </c>
      <c r="BY91" s="9">
        <v>0</v>
      </c>
      <c r="BZ91" s="9">
        <v>0</v>
      </c>
      <c r="CA91" s="9">
        <v>0</v>
      </c>
      <c r="CB91" s="9">
        <v>0</v>
      </c>
      <c r="CC91" s="9">
        <v>0</v>
      </c>
      <c r="CD91" s="9">
        <v>0</v>
      </c>
      <c r="CE91" s="9">
        <v>0</v>
      </c>
      <c r="CF91" s="9">
        <v>0</v>
      </c>
      <c r="CG91" s="9">
        <v>0</v>
      </c>
      <c r="CH91" s="9">
        <v>0</v>
      </c>
      <c r="CI91" s="9">
        <v>0</v>
      </c>
      <c r="CJ91" s="9">
        <v>0</v>
      </c>
      <c r="CK91" s="9">
        <v>0</v>
      </c>
      <c r="CL91" s="9">
        <v>2216.92</v>
      </c>
      <c r="CM91" s="9">
        <v>0</v>
      </c>
      <c r="CN91" s="9">
        <v>876.95</v>
      </c>
      <c r="CO91" s="9">
        <v>0</v>
      </c>
      <c r="CP91" s="9">
        <v>0</v>
      </c>
      <c r="CQ91" s="9">
        <v>33.18</v>
      </c>
      <c r="CR91" s="9">
        <f t="shared" si="23"/>
        <v>9029.45</v>
      </c>
    </row>
    <row r="92" spans="1:96" ht="15">
      <c r="A92" s="8" t="s">
        <v>75</v>
      </c>
      <c r="B92" s="8">
        <v>40009</v>
      </c>
      <c r="C92" s="8" t="s">
        <v>219</v>
      </c>
      <c r="D92" s="8" t="s">
        <v>219</v>
      </c>
      <c r="E92" s="8" t="s">
        <v>219</v>
      </c>
      <c r="F92" s="8" t="s">
        <v>248</v>
      </c>
      <c r="G92" s="8" t="s">
        <v>249</v>
      </c>
      <c r="H92" s="8" t="s">
        <v>76</v>
      </c>
      <c r="I92" s="9">
        <f t="shared" si="16"/>
        <v>53834.759999999995</v>
      </c>
      <c r="J92" s="9">
        <v>0</v>
      </c>
      <c r="K92" s="9">
        <v>0</v>
      </c>
      <c r="L92" s="9">
        <v>0</v>
      </c>
      <c r="M92" s="9">
        <v>0</v>
      </c>
      <c r="N92" s="9">
        <v>17944.92</v>
      </c>
      <c r="O92" s="9">
        <v>5340</v>
      </c>
      <c r="P92" s="9">
        <v>0</v>
      </c>
      <c r="Q92" s="9">
        <v>0</v>
      </c>
      <c r="R92" s="9">
        <v>0</v>
      </c>
      <c r="S92" s="9">
        <v>30549.84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f t="shared" si="17"/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f t="shared" si="15"/>
        <v>1401.8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1401.8</v>
      </c>
      <c r="AN92" s="9">
        <v>0</v>
      </c>
      <c r="AO92" s="9">
        <v>0</v>
      </c>
      <c r="AP92" s="9">
        <f t="shared" si="18"/>
        <v>0</v>
      </c>
      <c r="AQ92" s="9">
        <v>0</v>
      </c>
      <c r="AR92" s="9">
        <v>0</v>
      </c>
      <c r="AS92" s="9">
        <v>0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f t="shared" si="19"/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9">
        <v>0</v>
      </c>
      <c r="BJ92" s="9">
        <v>0</v>
      </c>
      <c r="BK92" s="9">
        <v>0</v>
      </c>
      <c r="BL92" s="9">
        <f t="shared" si="20"/>
        <v>0</v>
      </c>
      <c r="BM92" s="9">
        <v>0</v>
      </c>
      <c r="BN92" s="9">
        <f t="shared" si="21"/>
        <v>55236.56</v>
      </c>
      <c r="BO92" s="9">
        <f t="shared" si="22"/>
        <v>14832.72</v>
      </c>
      <c r="BP92" s="9">
        <v>0</v>
      </c>
      <c r="BQ92" s="9">
        <v>0</v>
      </c>
      <c r="BR92" s="9">
        <v>0</v>
      </c>
      <c r="BS92" s="9">
        <v>0</v>
      </c>
      <c r="BT92" s="9">
        <v>0</v>
      </c>
      <c r="BU92" s="9">
        <v>0</v>
      </c>
      <c r="BV92" s="9">
        <v>0</v>
      </c>
      <c r="BW92" s="9">
        <v>0</v>
      </c>
      <c r="BX92" s="9">
        <v>0</v>
      </c>
      <c r="BY92" s="9">
        <v>0</v>
      </c>
      <c r="BZ92" s="9">
        <v>0</v>
      </c>
      <c r="CA92" s="9">
        <v>0</v>
      </c>
      <c r="CB92" s="9">
        <v>0</v>
      </c>
      <c r="CC92" s="9">
        <v>0</v>
      </c>
      <c r="CD92" s="9">
        <v>0</v>
      </c>
      <c r="CE92" s="9">
        <v>0</v>
      </c>
      <c r="CF92" s="9">
        <v>0</v>
      </c>
      <c r="CG92" s="9">
        <v>0</v>
      </c>
      <c r="CH92" s="9">
        <v>0</v>
      </c>
      <c r="CI92" s="9">
        <v>0</v>
      </c>
      <c r="CJ92" s="9">
        <v>0</v>
      </c>
      <c r="CK92" s="9">
        <v>0</v>
      </c>
      <c r="CL92" s="9">
        <v>13973.72</v>
      </c>
      <c r="CM92" s="9">
        <v>0</v>
      </c>
      <c r="CN92" s="9">
        <v>825.82</v>
      </c>
      <c r="CO92" s="9">
        <v>0</v>
      </c>
      <c r="CP92" s="9">
        <v>0</v>
      </c>
      <c r="CQ92" s="9">
        <v>33.18</v>
      </c>
      <c r="CR92" s="9">
        <f t="shared" si="23"/>
        <v>40403.84</v>
      </c>
    </row>
    <row r="93" spans="1:96" ht="15">
      <c r="A93" s="8" t="s">
        <v>56</v>
      </c>
      <c r="B93" s="8">
        <v>40010</v>
      </c>
      <c r="C93" s="8" t="s">
        <v>219</v>
      </c>
      <c r="D93" s="8" t="s">
        <v>219</v>
      </c>
      <c r="E93" s="8" t="s">
        <v>219</v>
      </c>
      <c r="F93" s="8" t="s">
        <v>248</v>
      </c>
      <c r="G93" s="8" t="s">
        <v>249</v>
      </c>
      <c r="H93" s="8" t="s">
        <v>41</v>
      </c>
      <c r="I93" s="9">
        <f t="shared" si="16"/>
        <v>53834.759999999995</v>
      </c>
      <c r="J93" s="9">
        <v>0</v>
      </c>
      <c r="K93" s="9">
        <v>0</v>
      </c>
      <c r="L93" s="9">
        <v>0</v>
      </c>
      <c r="M93" s="9">
        <v>0</v>
      </c>
      <c r="N93" s="9">
        <v>17944.92</v>
      </c>
      <c r="O93" s="9">
        <v>5340</v>
      </c>
      <c r="P93" s="9">
        <v>0</v>
      </c>
      <c r="Q93" s="9">
        <v>0</v>
      </c>
      <c r="R93" s="9">
        <v>0</v>
      </c>
      <c r="S93" s="9">
        <v>30549.84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f t="shared" si="17"/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f t="shared" si="15"/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f t="shared" si="18"/>
        <v>0</v>
      </c>
      <c r="AQ93" s="9">
        <v>0</v>
      </c>
      <c r="AR93" s="9">
        <v>0</v>
      </c>
      <c r="AS93" s="9">
        <v>0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9">
        <v>0</v>
      </c>
      <c r="BB93" s="9">
        <v>0</v>
      </c>
      <c r="BC93" s="9">
        <f t="shared" si="19"/>
        <v>0</v>
      </c>
      <c r="BD93" s="9">
        <v>0</v>
      </c>
      <c r="BE93" s="9">
        <v>0</v>
      </c>
      <c r="BF93" s="9">
        <v>0</v>
      </c>
      <c r="BG93" s="9">
        <v>0</v>
      </c>
      <c r="BH93" s="9">
        <v>0</v>
      </c>
      <c r="BI93" s="9">
        <v>0</v>
      </c>
      <c r="BJ93" s="9">
        <v>0</v>
      </c>
      <c r="BK93" s="9">
        <v>0</v>
      </c>
      <c r="BL93" s="9">
        <f t="shared" si="20"/>
        <v>0</v>
      </c>
      <c r="BM93" s="9">
        <v>0</v>
      </c>
      <c r="BN93" s="9">
        <f t="shared" si="21"/>
        <v>53834.759999999995</v>
      </c>
      <c r="BO93" s="9">
        <f t="shared" si="22"/>
        <v>14551.5</v>
      </c>
      <c r="BP93" s="9">
        <v>0</v>
      </c>
      <c r="BQ93" s="9">
        <v>0</v>
      </c>
      <c r="BR93" s="9">
        <v>0</v>
      </c>
      <c r="BS93" s="9">
        <v>0</v>
      </c>
      <c r="BT93" s="9">
        <v>0</v>
      </c>
      <c r="BU93" s="9">
        <v>0</v>
      </c>
      <c r="BV93" s="9">
        <v>0</v>
      </c>
      <c r="BW93" s="9">
        <v>0</v>
      </c>
      <c r="BX93" s="9">
        <v>0</v>
      </c>
      <c r="BY93" s="9">
        <v>0</v>
      </c>
      <c r="BZ93" s="9">
        <v>0</v>
      </c>
      <c r="CA93" s="9">
        <v>0</v>
      </c>
      <c r="CB93" s="9">
        <v>0</v>
      </c>
      <c r="CC93" s="9">
        <v>0</v>
      </c>
      <c r="CD93" s="9">
        <v>0</v>
      </c>
      <c r="CE93" s="9">
        <v>0</v>
      </c>
      <c r="CF93" s="9">
        <v>0</v>
      </c>
      <c r="CG93" s="9">
        <v>0</v>
      </c>
      <c r="CH93" s="9">
        <v>0</v>
      </c>
      <c r="CI93" s="9">
        <v>0</v>
      </c>
      <c r="CJ93" s="9">
        <v>0</v>
      </c>
      <c r="CK93" s="9">
        <v>0</v>
      </c>
      <c r="CL93" s="9">
        <v>13692.5</v>
      </c>
      <c r="CM93" s="9">
        <v>0</v>
      </c>
      <c r="CN93" s="9">
        <v>825.82</v>
      </c>
      <c r="CO93" s="9">
        <v>0</v>
      </c>
      <c r="CP93" s="9">
        <v>0</v>
      </c>
      <c r="CQ93" s="9">
        <v>33.18</v>
      </c>
      <c r="CR93" s="9">
        <f t="shared" si="23"/>
        <v>39283.259999999995</v>
      </c>
    </row>
    <row r="94" spans="1:96" ht="15">
      <c r="A94" s="8" t="s">
        <v>117</v>
      </c>
      <c r="B94" s="8">
        <v>40022</v>
      </c>
      <c r="C94" s="8" t="s">
        <v>219</v>
      </c>
      <c r="D94" s="8" t="s">
        <v>219</v>
      </c>
      <c r="E94" s="8" t="s">
        <v>219</v>
      </c>
      <c r="F94" s="8" t="s">
        <v>248</v>
      </c>
      <c r="G94" s="8" t="s">
        <v>249</v>
      </c>
      <c r="H94" s="8" t="s">
        <v>118</v>
      </c>
      <c r="I94" s="9">
        <f t="shared" si="16"/>
        <v>53834.759999999995</v>
      </c>
      <c r="J94" s="9">
        <v>0</v>
      </c>
      <c r="K94" s="9">
        <v>0</v>
      </c>
      <c r="L94" s="9">
        <v>0</v>
      </c>
      <c r="M94" s="9">
        <v>0</v>
      </c>
      <c r="N94" s="9">
        <v>17944.92</v>
      </c>
      <c r="O94" s="9">
        <v>5340</v>
      </c>
      <c r="P94" s="9">
        <v>0</v>
      </c>
      <c r="Q94" s="9">
        <v>0</v>
      </c>
      <c r="R94" s="9">
        <v>0</v>
      </c>
      <c r="S94" s="9">
        <v>30549.84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f t="shared" si="17"/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f t="shared" si="15"/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f t="shared" si="18"/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>
        <v>0</v>
      </c>
      <c r="BC94" s="9">
        <f t="shared" si="19"/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9">
        <v>0</v>
      </c>
      <c r="BJ94" s="9">
        <v>0</v>
      </c>
      <c r="BK94" s="9">
        <v>0</v>
      </c>
      <c r="BL94" s="9">
        <f t="shared" si="20"/>
        <v>0</v>
      </c>
      <c r="BM94" s="9">
        <v>0</v>
      </c>
      <c r="BN94" s="9">
        <f t="shared" si="21"/>
        <v>53834.759999999995</v>
      </c>
      <c r="BO94" s="9">
        <f t="shared" si="22"/>
        <v>14499.36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9"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9">
        <v>0</v>
      </c>
      <c r="CF94" s="9">
        <v>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13640.36</v>
      </c>
      <c r="CM94" s="9">
        <v>0</v>
      </c>
      <c r="CN94" s="9">
        <v>825.82</v>
      </c>
      <c r="CO94" s="9">
        <v>0</v>
      </c>
      <c r="CP94" s="9">
        <v>0</v>
      </c>
      <c r="CQ94" s="9">
        <v>33.18</v>
      </c>
      <c r="CR94" s="9">
        <f t="shared" si="23"/>
        <v>39335.399999999994</v>
      </c>
    </row>
    <row r="95" spans="1:96" ht="15">
      <c r="A95" t="s">
        <v>310</v>
      </c>
      <c r="B95">
        <v>40034</v>
      </c>
      <c r="C95" s="8" t="s">
        <v>219</v>
      </c>
      <c r="D95" s="8" t="s">
        <v>219</v>
      </c>
      <c r="E95" s="8" t="s">
        <v>219</v>
      </c>
      <c r="F95" s="8" t="s">
        <v>248</v>
      </c>
      <c r="G95" s="8" t="s">
        <v>249</v>
      </c>
      <c r="H95" s="8" t="s">
        <v>309</v>
      </c>
      <c r="I95" s="9">
        <f t="shared" si="16"/>
        <v>53834.759999999995</v>
      </c>
      <c r="J95" s="9">
        <v>0</v>
      </c>
      <c r="K95" s="9">
        <v>0</v>
      </c>
      <c r="L95" s="9">
        <v>0</v>
      </c>
      <c r="M95" s="9">
        <v>0</v>
      </c>
      <c r="N95" s="9">
        <v>17944.92</v>
      </c>
      <c r="O95" s="9">
        <v>5340</v>
      </c>
      <c r="P95" s="9">
        <v>0</v>
      </c>
      <c r="Q95" s="9">
        <v>0</v>
      </c>
      <c r="R95" s="9">
        <v>0</v>
      </c>
      <c r="S95" s="9">
        <v>30549.84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f t="shared" si="17"/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f t="shared" si="15"/>
        <v>2102.7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1401.8</v>
      </c>
      <c r="AM95" s="9">
        <v>700.9</v>
      </c>
      <c r="AN95" s="9">
        <v>0</v>
      </c>
      <c r="AO95" s="9">
        <v>0</v>
      </c>
      <c r="AP95" s="9">
        <f t="shared" si="18"/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f t="shared" si="19"/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9">
        <v>0</v>
      </c>
      <c r="BJ95" s="9">
        <v>0</v>
      </c>
      <c r="BK95" s="9">
        <v>0</v>
      </c>
      <c r="BL95" s="9">
        <f t="shared" si="20"/>
        <v>0</v>
      </c>
      <c r="BM95" s="9">
        <v>0</v>
      </c>
      <c r="BN95" s="9">
        <f t="shared" si="21"/>
        <v>55937.45999999999</v>
      </c>
      <c r="BO95" s="9">
        <f t="shared" si="22"/>
        <v>14587.83</v>
      </c>
      <c r="BP95" s="9">
        <v>0</v>
      </c>
      <c r="BQ95" s="9">
        <v>0</v>
      </c>
      <c r="BR95" s="9">
        <v>0</v>
      </c>
      <c r="BS95" s="9">
        <v>0</v>
      </c>
      <c r="BT95" s="9">
        <v>0</v>
      </c>
      <c r="BU95" s="9">
        <v>0</v>
      </c>
      <c r="BV95" s="9">
        <v>0</v>
      </c>
      <c r="BW95" s="9">
        <v>0</v>
      </c>
      <c r="BX95" s="9">
        <v>0</v>
      </c>
      <c r="BY95" s="9">
        <v>0</v>
      </c>
      <c r="BZ95" s="9">
        <v>0</v>
      </c>
      <c r="CA95" s="9">
        <v>0</v>
      </c>
      <c r="CB95" s="9">
        <v>0</v>
      </c>
      <c r="CC95" s="9">
        <v>0</v>
      </c>
      <c r="CD95" s="9">
        <v>0</v>
      </c>
      <c r="CE95" s="9">
        <v>0</v>
      </c>
      <c r="CF95" s="9">
        <v>0</v>
      </c>
      <c r="CG95" s="9">
        <v>0</v>
      </c>
      <c r="CH95" s="9">
        <v>0</v>
      </c>
      <c r="CI95" s="9">
        <v>0</v>
      </c>
      <c r="CJ95" s="9">
        <v>0</v>
      </c>
      <c r="CK95" s="9">
        <v>0</v>
      </c>
      <c r="CL95" s="9">
        <v>13728.83</v>
      </c>
      <c r="CM95" s="9">
        <v>0</v>
      </c>
      <c r="CN95" s="9">
        <v>825.82</v>
      </c>
      <c r="CO95" s="9">
        <v>0</v>
      </c>
      <c r="CP95" s="9">
        <v>0</v>
      </c>
      <c r="CQ95" s="9">
        <v>33.18</v>
      </c>
      <c r="CR95" s="9">
        <f t="shared" si="23"/>
        <v>41349.62999999999</v>
      </c>
    </row>
    <row r="96" spans="1:96" ht="15">
      <c r="A96" s="8" t="s">
        <v>16</v>
      </c>
      <c r="B96" s="8">
        <v>50039</v>
      </c>
      <c r="C96" s="8" t="s">
        <v>17</v>
      </c>
      <c r="D96" s="8" t="s">
        <v>17</v>
      </c>
      <c r="E96" s="7" t="s">
        <v>214</v>
      </c>
      <c r="F96" s="8" t="s">
        <v>230</v>
      </c>
      <c r="G96" s="8" t="s">
        <v>249</v>
      </c>
      <c r="H96" t="s">
        <v>15</v>
      </c>
      <c r="I96" s="9">
        <f t="shared" si="16"/>
        <v>18347.44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18347.44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f t="shared" si="17"/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f t="shared" si="15"/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f t="shared" si="18"/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f t="shared" si="19"/>
        <v>0</v>
      </c>
      <c r="BD96" s="9">
        <v>0</v>
      </c>
      <c r="BE96" s="9">
        <v>0</v>
      </c>
      <c r="BF96" s="9">
        <v>0</v>
      </c>
      <c r="BG96" s="9">
        <v>0</v>
      </c>
      <c r="BH96" s="9">
        <v>0</v>
      </c>
      <c r="BI96" s="9">
        <v>0</v>
      </c>
      <c r="BJ96" s="9">
        <v>0</v>
      </c>
      <c r="BK96" s="9">
        <v>0</v>
      </c>
      <c r="BL96" s="9">
        <f t="shared" si="20"/>
        <v>0</v>
      </c>
      <c r="BM96" s="9">
        <v>0</v>
      </c>
      <c r="BN96" s="9">
        <f t="shared" si="21"/>
        <v>18347.44</v>
      </c>
      <c r="BO96" s="9">
        <f t="shared" si="22"/>
        <v>4725.280000000001</v>
      </c>
      <c r="BP96" s="9">
        <v>0</v>
      </c>
      <c r="BQ96" s="9">
        <v>0</v>
      </c>
      <c r="BR96" s="9">
        <v>0</v>
      </c>
      <c r="BS96" s="9">
        <v>0</v>
      </c>
      <c r="BT96" s="9">
        <v>0</v>
      </c>
      <c r="BU96" s="9">
        <v>0</v>
      </c>
      <c r="BV96" s="9">
        <v>0</v>
      </c>
      <c r="BW96" s="9">
        <v>0</v>
      </c>
      <c r="BX96" s="9">
        <v>0</v>
      </c>
      <c r="BY96" s="9">
        <v>0</v>
      </c>
      <c r="BZ96" s="9">
        <v>0</v>
      </c>
      <c r="CA96" s="9">
        <v>0</v>
      </c>
      <c r="CB96" s="9">
        <v>0</v>
      </c>
      <c r="CC96" s="9">
        <v>0</v>
      </c>
      <c r="CD96" s="9">
        <v>0</v>
      </c>
      <c r="CE96" s="9">
        <v>0</v>
      </c>
      <c r="CF96" s="9">
        <v>0</v>
      </c>
      <c r="CG96" s="9">
        <v>0</v>
      </c>
      <c r="CH96" s="9">
        <v>0</v>
      </c>
      <c r="CI96" s="9">
        <v>0</v>
      </c>
      <c r="CJ96" s="9">
        <v>0</v>
      </c>
      <c r="CK96" s="9">
        <v>0</v>
      </c>
      <c r="CL96" s="9">
        <v>3815.15</v>
      </c>
      <c r="CM96" s="9">
        <v>0</v>
      </c>
      <c r="CN96" s="9">
        <v>876.95</v>
      </c>
      <c r="CO96" s="9">
        <v>0</v>
      </c>
      <c r="CP96" s="9">
        <v>0</v>
      </c>
      <c r="CQ96" s="9">
        <v>33.18</v>
      </c>
      <c r="CR96" s="9">
        <f t="shared" si="23"/>
        <v>13622.159999999998</v>
      </c>
    </row>
    <row r="97" spans="1:96" ht="15">
      <c r="A97" s="8" t="s">
        <v>36</v>
      </c>
      <c r="B97" s="8">
        <v>50040</v>
      </c>
      <c r="C97" s="8" t="s">
        <v>33</v>
      </c>
      <c r="D97" s="8" t="s">
        <v>33</v>
      </c>
      <c r="E97" s="7" t="s">
        <v>214</v>
      </c>
      <c r="F97" s="8" t="s">
        <v>250</v>
      </c>
      <c r="G97" s="8" t="s">
        <v>249</v>
      </c>
      <c r="H97" s="8" t="s">
        <v>15</v>
      </c>
      <c r="I97" s="9">
        <f t="shared" si="16"/>
        <v>7444.05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7444.05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f t="shared" si="17"/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f t="shared" si="15"/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f t="shared" si="18"/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f t="shared" si="19"/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9">
        <v>0</v>
      </c>
      <c r="BJ97" s="9">
        <v>0</v>
      </c>
      <c r="BK97" s="9">
        <v>0</v>
      </c>
      <c r="BL97" s="9">
        <f t="shared" si="20"/>
        <v>0</v>
      </c>
      <c r="BM97" s="9">
        <v>0</v>
      </c>
      <c r="BN97" s="9">
        <f t="shared" si="21"/>
        <v>7444.05</v>
      </c>
      <c r="BO97" s="9">
        <f t="shared" si="22"/>
        <v>3061.91</v>
      </c>
      <c r="BP97" s="9">
        <v>0</v>
      </c>
      <c r="BQ97" s="9">
        <v>0</v>
      </c>
      <c r="BR97" s="9">
        <v>0</v>
      </c>
      <c r="BS97" s="9">
        <v>0</v>
      </c>
      <c r="BT97" s="9">
        <v>0</v>
      </c>
      <c r="BU97" s="9">
        <v>0</v>
      </c>
      <c r="BV97" s="9">
        <v>1162.79</v>
      </c>
      <c r="BW97" s="9">
        <v>0</v>
      </c>
      <c r="BX97" s="9">
        <v>0</v>
      </c>
      <c r="BY97" s="9">
        <v>0</v>
      </c>
      <c r="BZ97" s="9">
        <v>0</v>
      </c>
      <c r="CA97" s="9">
        <v>74.44</v>
      </c>
      <c r="CB97" s="9">
        <v>0</v>
      </c>
      <c r="CC97" s="9">
        <v>0</v>
      </c>
      <c r="CD97" s="9">
        <v>0</v>
      </c>
      <c r="CE97" s="9">
        <v>0</v>
      </c>
      <c r="CF97" s="9">
        <v>0</v>
      </c>
      <c r="CG97" s="9">
        <v>0</v>
      </c>
      <c r="CH97" s="9">
        <v>0</v>
      </c>
      <c r="CI97" s="9">
        <v>0</v>
      </c>
      <c r="CJ97" s="9">
        <v>0</v>
      </c>
      <c r="CK97" s="9">
        <v>0</v>
      </c>
      <c r="CL97" s="9">
        <v>923.43</v>
      </c>
      <c r="CM97" s="9">
        <v>0</v>
      </c>
      <c r="CN97" s="9">
        <v>868.07</v>
      </c>
      <c r="CO97" s="9">
        <v>0</v>
      </c>
      <c r="CP97" s="9">
        <v>0</v>
      </c>
      <c r="CQ97" s="9">
        <v>33.18</v>
      </c>
      <c r="CR97" s="9">
        <f t="shared" si="23"/>
        <v>4382.14</v>
      </c>
    </row>
    <row r="98" spans="1:96" ht="15">
      <c r="A98" s="8" t="s">
        <v>22</v>
      </c>
      <c r="B98" s="8">
        <v>50076</v>
      </c>
      <c r="C98" s="8" t="s">
        <v>17</v>
      </c>
      <c r="D98" s="8" t="s">
        <v>17</v>
      </c>
      <c r="E98" s="7" t="s">
        <v>214</v>
      </c>
      <c r="F98" s="8" t="s">
        <v>226</v>
      </c>
      <c r="G98" s="8" t="s">
        <v>249</v>
      </c>
      <c r="H98" s="8" t="s">
        <v>18</v>
      </c>
      <c r="I98" s="9">
        <f t="shared" si="16"/>
        <v>12890.67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12890.67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f t="shared" si="17"/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f t="shared" si="15"/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f t="shared" si="18"/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f t="shared" si="19"/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9">
        <v>0</v>
      </c>
      <c r="BJ98" s="9">
        <v>0</v>
      </c>
      <c r="BK98" s="9">
        <v>0</v>
      </c>
      <c r="BL98" s="9">
        <f t="shared" si="20"/>
        <v>0</v>
      </c>
      <c r="BM98" s="9">
        <v>0</v>
      </c>
      <c r="BN98" s="9">
        <f t="shared" si="21"/>
        <v>12890.67</v>
      </c>
      <c r="BO98" s="9">
        <f t="shared" si="22"/>
        <v>3353.5799999999995</v>
      </c>
      <c r="BP98" s="9">
        <v>0</v>
      </c>
      <c r="BQ98" s="9">
        <v>0</v>
      </c>
      <c r="BR98" s="9">
        <v>0</v>
      </c>
      <c r="BS98" s="9">
        <v>0</v>
      </c>
      <c r="BT98" s="9">
        <v>0</v>
      </c>
      <c r="BU98" s="9">
        <v>0</v>
      </c>
      <c r="BV98" s="9">
        <v>0</v>
      </c>
      <c r="BW98" s="9">
        <v>0</v>
      </c>
      <c r="BX98" s="9">
        <v>0</v>
      </c>
      <c r="BY98" s="9">
        <v>0</v>
      </c>
      <c r="BZ98" s="9">
        <v>0</v>
      </c>
      <c r="CA98" s="9">
        <v>128.91</v>
      </c>
      <c r="CB98" s="9">
        <v>0</v>
      </c>
      <c r="CC98" s="9">
        <v>0</v>
      </c>
      <c r="CD98" s="9">
        <v>0</v>
      </c>
      <c r="CE98" s="9">
        <v>0</v>
      </c>
      <c r="CF98" s="9">
        <v>0</v>
      </c>
      <c r="CG98" s="9">
        <v>0</v>
      </c>
      <c r="CH98" s="9">
        <v>0</v>
      </c>
      <c r="CI98" s="9">
        <v>0</v>
      </c>
      <c r="CJ98" s="9">
        <v>0</v>
      </c>
      <c r="CK98" s="9">
        <v>0</v>
      </c>
      <c r="CL98" s="9">
        <v>2314.54</v>
      </c>
      <c r="CM98" s="9">
        <v>0</v>
      </c>
      <c r="CN98" s="9">
        <v>876.95</v>
      </c>
      <c r="CO98" s="9">
        <v>0</v>
      </c>
      <c r="CP98" s="9">
        <v>0</v>
      </c>
      <c r="CQ98" s="9">
        <v>33.18</v>
      </c>
      <c r="CR98" s="9">
        <f t="shared" si="23"/>
        <v>9537.09</v>
      </c>
    </row>
    <row r="99" spans="1:96" ht="15">
      <c r="A99" s="8" t="s">
        <v>24</v>
      </c>
      <c r="B99" s="8">
        <v>50088</v>
      </c>
      <c r="C99" s="8" t="s">
        <v>17</v>
      </c>
      <c r="D99" s="8" t="s">
        <v>17</v>
      </c>
      <c r="E99" s="7" t="s">
        <v>214</v>
      </c>
      <c r="F99" s="8" t="s">
        <v>234</v>
      </c>
      <c r="G99" s="8" t="s">
        <v>249</v>
      </c>
      <c r="H99" s="8" t="s">
        <v>25</v>
      </c>
      <c r="I99" s="9">
        <f t="shared" si="16"/>
        <v>19081.34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19081.34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f t="shared" si="17"/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f t="shared" si="15"/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f t="shared" si="18"/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f t="shared" si="19"/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9">
        <v>0</v>
      </c>
      <c r="BJ99" s="9">
        <v>0</v>
      </c>
      <c r="BK99" s="9">
        <v>0</v>
      </c>
      <c r="BL99" s="9">
        <f t="shared" si="20"/>
        <v>0</v>
      </c>
      <c r="BM99" s="9">
        <v>0</v>
      </c>
      <c r="BN99" s="9">
        <f t="shared" si="21"/>
        <v>19081.34</v>
      </c>
      <c r="BO99" s="9">
        <f t="shared" si="22"/>
        <v>5031.38</v>
      </c>
      <c r="BP99" s="9">
        <v>0</v>
      </c>
      <c r="BQ99" s="9">
        <v>0</v>
      </c>
      <c r="BR99" s="9">
        <v>0</v>
      </c>
      <c r="BS99" s="9">
        <v>0</v>
      </c>
      <c r="BT99" s="9">
        <v>0</v>
      </c>
      <c r="BU99" s="9">
        <v>0</v>
      </c>
      <c r="BV99" s="9">
        <v>0</v>
      </c>
      <c r="BW99" s="9">
        <v>0</v>
      </c>
      <c r="BX99" s="9">
        <v>0</v>
      </c>
      <c r="BY99" s="9">
        <v>0</v>
      </c>
      <c r="BZ99" s="9">
        <v>0</v>
      </c>
      <c r="CA99" s="9">
        <v>0</v>
      </c>
      <c r="CB99" s="9">
        <v>0</v>
      </c>
      <c r="CC99" s="9">
        <v>0</v>
      </c>
      <c r="CD99" s="9">
        <v>0</v>
      </c>
      <c r="CE99" s="9">
        <v>0</v>
      </c>
      <c r="CF99" s="9">
        <v>0</v>
      </c>
      <c r="CG99" s="9">
        <v>0</v>
      </c>
      <c r="CH99" s="9">
        <v>0</v>
      </c>
      <c r="CI99" s="9">
        <v>0</v>
      </c>
      <c r="CJ99" s="9">
        <v>0</v>
      </c>
      <c r="CK99" s="9">
        <v>0</v>
      </c>
      <c r="CL99" s="9">
        <v>4121.25</v>
      </c>
      <c r="CM99" s="9">
        <v>0</v>
      </c>
      <c r="CN99" s="9">
        <v>876.95</v>
      </c>
      <c r="CO99" s="9">
        <v>0</v>
      </c>
      <c r="CP99" s="9">
        <v>0</v>
      </c>
      <c r="CQ99" s="9">
        <v>33.18</v>
      </c>
      <c r="CR99" s="9">
        <f t="shared" si="23"/>
        <v>14049.96</v>
      </c>
    </row>
    <row r="100" spans="1:96" ht="15">
      <c r="A100" s="8" t="s">
        <v>43</v>
      </c>
      <c r="B100" s="8">
        <v>50106</v>
      </c>
      <c r="C100" s="8" t="s">
        <v>33</v>
      </c>
      <c r="D100" s="8" t="s">
        <v>33</v>
      </c>
      <c r="E100" s="7" t="s">
        <v>214</v>
      </c>
      <c r="F100" s="8" t="s">
        <v>228</v>
      </c>
      <c r="G100" s="8" t="s">
        <v>249</v>
      </c>
      <c r="H100" s="8" t="s">
        <v>37</v>
      </c>
      <c r="I100" s="9">
        <f t="shared" si="16"/>
        <v>5883.14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5883.14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f t="shared" si="17"/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f t="shared" si="15"/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f t="shared" si="18"/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f t="shared" si="19"/>
        <v>0</v>
      </c>
      <c r="BD100" s="9">
        <v>0</v>
      </c>
      <c r="BE100" s="9">
        <v>0</v>
      </c>
      <c r="BF100" s="9">
        <v>0</v>
      </c>
      <c r="BG100" s="9">
        <v>0</v>
      </c>
      <c r="BH100" s="9">
        <v>0</v>
      </c>
      <c r="BI100" s="9">
        <v>0</v>
      </c>
      <c r="BJ100" s="9">
        <v>0</v>
      </c>
      <c r="BK100" s="9">
        <v>0</v>
      </c>
      <c r="BL100" s="9">
        <f t="shared" si="20"/>
        <v>0</v>
      </c>
      <c r="BM100" s="9">
        <v>0</v>
      </c>
      <c r="BN100" s="9">
        <f t="shared" si="21"/>
        <v>5883.14</v>
      </c>
      <c r="BO100" s="9">
        <f t="shared" si="22"/>
        <v>2610.14</v>
      </c>
      <c r="BP100" s="9">
        <v>0</v>
      </c>
      <c r="BQ100" s="9">
        <v>0</v>
      </c>
      <c r="BR100" s="9">
        <v>0</v>
      </c>
      <c r="BS100" s="9">
        <v>0</v>
      </c>
      <c r="BT100" s="9">
        <v>0</v>
      </c>
      <c r="BU100" s="9">
        <v>0</v>
      </c>
      <c r="BV100" s="9">
        <v>1314.31</v>
      </c>
      <c r="BW100" s="9">
        <v>0</v>
      </c>
      <c r="BX100" s="9">
        <v>0</v>
      </c>
      <c r="BY100" s="9">
        <v>0</v>
      </c>
      <c r="BZ100" s="9">
        <v>0</v>
      </c>
      <c r="CA100" s="9">
        <v>58.83</v>
      </c>
      <c r="CB100" s="9">
        <v>0</v>
      </c>
      <c r="CC100" s="9">
        <v>0</v>
      </c>
      <c r="CD100" s="9">
        <v>0</v>
      </c>
      <c r="CE100" s="9">
        <v>0</v>
      </c>
      <c r="CF100" s="9">
        <v>0</v>
      </c>
      <c r="CG100" s="9">
        <v>0</v>
      </c>
      <c r="CH100" s="9">
        <v>0</v>
      </c>
      <c r="CI100" s="9">
        <v>0</v>
      </c>
      <c r="CJ100" s="9">
        <v>0</v>
      </c>
      <c r="CK100" s="9">
        <v>0</v>
      </c>
      <c r="CL100" s="9">
        <v>554.28</v>
      </c>
      <c r="CM100" s="9">
        <v>0</v>
      </c>
      <c r="CN100" s="9">
        <v>649.54</v>
      </c>
      <c r="CO100" s="9">
        <v>0</v>
      </c>
      <c r="CP100" s="9">
        <v>0</v>
      </c>
      <c r="CQ100" s="9">
        <v>33.18</v>
      </c>
      <c r="CR100" s="9">
        <f t="shared" si="23"/>
        <v>3273.0000000000005</v>
      </c>
    </row>
    <row r="101" spans="1:96" ht="15">
      <c r="A101" s="8" t="s">
        <v>26</v>
      </c>
      <c r="B101" s="8">
        <v>50118</v>
      </c>
      <c r="C101" s="8" t="s">
        <v>17</v>
      </c>
      <c r="D101" s="8" t="s">
        <v>17</v>
      </c>
      <c r="E101" s="7" t="s">
        <v>216</v>
      </c>
      <c r="F101" s="8" t="s">
        <v>248</v>
      </c>
      <c r="G101" s="8" t="s">
        <v>249</v>
      </c>
      <c r="H101" s="8" t="s">
        <v>281</v>
      </c>
      <c r="I101" s="9">
        <f t="shared" si="16"/>
        <v>34055.84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3506</v>
      </c>
      <c r="R101" s="9">
        <v>30549.84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f t="shared" si="17"/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f t="shared" si="15"/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f t="shared" si="18"/>
        <v>0</v>
      </c>
      <c r="AQ101" s="9">
        <v>0</v>
      </c>
      <c r="AR101" s="9">
        <v>0</v>
      </c>
      <c r="AS101" s="9">
        <v>0</v>
      </c>
      <c r="AT101" s="9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f t="shared" si="19"/>
        <v>0</v>
      </c>
      <c r="BD101" s="9">
        <v>0</v>
      </c>
      <c r="BE101" s="9">
        <v>0</v>
      </c>
      <c r="BF101" s="9">
        <v>0</v>
      </c>
      <c r="BG101" s="9">
        <v>0</v>
      </c>
      <c r="BH101" s="9">
        <v>0</v>
      </c>
      <c r="BI101" s="9">
        <v>0</v>
      </c>
      <c r="BJ101" s="9">
        <v>0</v>
      </c>
      <c r="BK101" s="9">
        <v>0</v>
      </c>
      <c r="BL101" s="9">
        <f t="shared" si="20"/>
        <v>0</v>
      </c>
      <c r="BM101" s="9">
        <v>0</v>
      </c>
      <c r="BN101" s="9">
        <f t="shared" si="21"/>
        <v>34055.84</v>
      </c>
      <c r="BO101" s="9">
        <f t="shared" si="22"/>
        <v>9097.230000000001</v>
      </c>
      <c r="BP101" s="9">
        <v>0</v>
      </c>
      <c r="BQ101" s="9">
        <v>0</v>
      </c>
      <c r="BR101" s="9">
        <v>0</v>
      </c>
      <c r="BS101" s="9">
        <v>0</v>
      </c>
      <c r="BT101" s="9">
        <v>0</v>
      </c>
      <c r="BU101" s="9">
        <v>0</v>
      </c>
      <c r="BV101" s="9">
        <v>0</v>
      </c>
      <c r="BW101" s="9">
        <v>0</v>
      </c>
      <c r="BX101" s="9">
        <v>0</v>
      </c>
      <c r="BY101" s="9">
        <v>0</v>
      </c>
      <c r="BZ101" s="9">
        <v>0</v>
      </c>
      <c r="CA101" s="9">
        <v>0</v>
      </c>
      <c r="CB101" s="9">
        <v>0</v>
      </c>
      <c r="CC101" s="9">
        <v>0</v>
      </c>
      <c r="CD101" s="9">
        <v>0</v>
      </c>
      <c r="CE101" s="9">
        <v>0</v>
      </c>
      <c r="CF101" s="9">
        <v>0</v>
      </c>
      <c r="CG101" s="9">
        <v>0</v>
      </c>
      <c r="CH101" s="9">
        <v>0</v>
      </c>
      <c r="CI101" s="9">
        <v>0</v>
      </c>
      <c r="CJ101" s="9">
        <v>0</v>
      </c>
      <c r="CK101" s="9">
        <v>0</v>
      </c>
      <c r="CL101" s="9">
        <v>8187.1</v>
      </c>
      <c r="CM101" s="9">
        <v>0</v>
      </c>
      <c r="CN101" s="9">
        <v>876.95</v>
      </c>
      <c r="CO101" s="9">
        <v>0</v>
      </c>
      <c r="CP101" s="9">
        <v>0</v>
      </c>
      <c r="CQ101" s="9">
        <v>33.18</v>
      </c>
      <c r="CR101" s="9">
        <f t="shared" si="23"/>
        <v>24958.609999999993</v>
      </c>
    </row>
    <row r="102" spans="1:96" ht="15">
      <c r="A102" s="8" t="s">
        <v>44</v>
      </c>
      <c r="B102" s="8">
        <v>50120</v>
      </c>
      <c r="C102" s="8" t="s">
        <v>33</v>
      </c>
      <c r="D102" s="8" t="s">
        <v>33</v>
      </c>
      <c r="E102" s="7" t="s">
        <v>214</v>
      </c>
      <c r="F102" s="8" t="s">
        <v>251</v>
      </c>
      <c r="G102" s="8" t="s">
        <v>249</v>
      </c>
      <c r="H102" s="8" t="s">
        <v>13</v>
      </c>
      <c r="I102" s="9">
        <f t="shared" si="16"/>
        <v>14525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3506</v>
      </c>
      <c r="R102" s="9">
        <v>11019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f t="shared" si="17"/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f t="shared" si="15"/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f t="shared" si="18"/>
        <v>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f t="shared" si="19"/>
        <v>0</v>
      </c>
      <c r="BD102" s="9">
        <v>0</v>
      </c>
      <c r="BE102" s="9">
        <v>0</v>
      </c>
      <c r="BF102" s="9">
        <v>0</v>
      </c>
      <c r="BG102" s="9">
        <v>0</v>
      </c>
      <c r="BH102" s="9">
        <v>0</v>
      </c>
      <c r="BI102" s="9">
        <v>0</v>
      </c>
      <c r="BJ102" s="9">
        <v>0</v>
      </c>
      <c r="BK102" s="9">
        <v>0</v>
      </c>
      <c r="BL102" s="9">
        <f t="shared" si="20"/>
        <v>0</v>
      </c>
      <c r="BM102" s="9">
        <v>0</v>
      </c>
      <c r="BN102" s="9">
        <f t="shared" si="21"/>
        <v>14525</v>
      </c>
      <c r="BO102" s="9">
        <f t="shared" si="22"/>
        <v>6149.83</v>
      </c>
      <c r="BP102" s="9">
        <v>0</v>
      </c>
      <c r="BQ102" s="9">
        <v>0</v>
      </c>
      <c r="BR102" s="9">
        <v>0</v>
      </c>
      <c r="BS102" s="9">
        <v>0</v>
      </c>
      <c r="BT102" s="9">
        <v>1158.53</v>
      </c>
      <c r="BU102" s="9">
        <v>0</v>
      </c>
      <c r="BV102" s="9">
        <v>0</v>
      </c>
      <c r="BW102" s="9">
        <v>0</v>
      </c>
      <c r="BX102" s="9">
        <v>1212.92</v>
      </c>
      <c r="BY102" s="9">
        <v>0</v>
      </c>
      <c r="BZ102" s="9">
        <v>0</v>
      </c>
      <c r="CA102" s="9">
        <v>0</v>
      </c>
      <c r="CB102" s="9">
        <v>0</v>
      </c>
      <c r="CC102" s="9">
        <v>0</v>
      </c>
      <c r="CD102" s="9">
        <v>0</v>
      </c>
      <c r="CE102" s="9">
        <v>0</v>
      </c>
      <c r="CF102" s="9">
        <v>0</v>
      </c>
      <c r="CG102" s="9">
        <v>0</v>
      </c>
      <c r="CH102" s="9">
        <v>0</v>
      </c>
      <c r="CI102" s="9">
        <v>0</v>
      </c>
      <c r="CJ102" s="9">
        <v>0</v>
      </c>
      <c r="CK102" s="9">
        <v>0</v>
      </c>
      <c r="CL102" s="9">
        <v>2868.25</v>
      </c>
      <c r="CM102" s="9">
        <v>0</v>
      </c>
      <c r="CN102" s="9">
        <v>876.95</v>
      </c>
      <c r="CO102" s="9">
        <v>0</v>
      </c>
      <c r="CP102" s="9">
        <v>0</v>
      </c>
      <c r="CQ102" s="9">
        <v>33.18</v>
      </c>
      <c r="CR102" s="9">
        <f t="shared" si="23"/>
        <v>8375.17</v>
      </c>
    </row>
    <row r="103" spans="1:96" ht="15">
      <c r="A103" s="8" t="s">
        <v>45</v>
      </c>
      <c r="B103" s="8">
        <v>50131</v>
      </c>
      <c r="C103" s="8" t="s">
        <v>33</v>
      </c>
      <c r="D103" s="8" t="s">
        <v>33</v>
      </c>
      <c r="E103" s="7" t="s">
        <v>214</v>
      </c>
      <c r="F103" s="8" t="s">
        <v>250</v>
      </c>
      <c r="G103" s="8" t="s">
        <v>249</v>
      </c>
      <c r="H103" s="8" t="s">
        <v>37</v>
      </c>
      <c r="I103" s="9">
        <f t="shared" si="16"/>
        <v>7444.05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7444.05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f t="shared" si="17"/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f t="shared" si="15"/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f t="shared" si="18"/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f t="shared" si="19"/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9">
        <v>0</v>
      </c>
      <c r="BJ103" s="9">
        <v>0</v>
      </c>
      <c r="BK103" s="9">
        <v>0</v>
      </c>
      <c r="BL103" s="9">
        <f t="shared" si="20"/>
        <v>0</v>
      </c>
      <c r="BM103" s="9">
        <v>0</v>
      </c>
      <c r="BN103" s="9">
        <f t="shared" si="21"/>
        <v>7444.05</v>
      </c>
      <c r="BO103" s="9">
        <f t="shared" si="22"/>
        <v>3327.79</v>
      </c>
      <c r="BP103" s="9">
        <v>0</v>
      </c>
      <c r="BQ103" s="9">
        <v>446.89</v>
      </c>
      <c r="BR103" s="9">
        <v>0</v>
      </c>
      <c r="BS103" s="9">
        <v>0</v>
      </c>
      <c r="BT103" s="9">
        <v>4.34</v>
      </c>
      <c r="BU103" s="9">
        <v>0</v>
      </c>
      <c r="BV103" s="9">
        <v>977.44</v>
      </c>
      <c r="BW103" s="9">
        <v>0</v>
      </c>
      <c r="BX103" s="9">
        <v>0</v>
      </c>
      <c r="BY103" s="9">
        <v>0</v>
      </c>
      <c r="BZ103" s="9">
        <v>0</v>
      </c>
      <c r="CA103" s="9">
        <v>74.44</v>
      </c>
      <c r="CB103" s="9">
        <v>0</v>
      </c>
      <c r="CC103" s="9">
        <v>0</v>
      </c>
      <c r="CD103" s="9">
        <v>0</v>
      </c>
      <c r="CE103" s="9">
        <v>0</v>
      </c>
      <c r="CF103" s="9">
        <v>0</v>
      </c>
      <c r="CG103" s="9">
        <v>0</v>
      </c>
      <c r="CH103" s="9">
        <v>0</v>
      </c>
      <c r="CI103" s="9">
        <v>0</v>
      </c>
      <c r="CJ103" s="9">
        <v>0</v>
      </c>
      <c r="CK103" s="9">
        <v>0</v>
      </c>
      <c r="CL103" s="9">
        <v>923.43</v>
      </c>
      <c r="CM103" s="9">
        <v>0</v>
      </c>
      <c r="CN103" s="9">
        <v>868.07</v>
      </c>
      <c r="CO103" s="9">
        <v>0</v>
      </c>
      <c r="CP103" s="9">
        <v>0</v>
      </c>
      <c r="CQ103" s="9">
        <v>33.18</v>
      </c>
      <c r="CR103" s="9">
        <f t="shared" si="23"/>
        <v>4116.26</v>
      </c>
    </row>
    <row r="104" spans="1:96" ht="15">
      <c r="A104" s="8" t="s">
        <v>46</v>
      </c>
      <c r="B104" s="8">
        <v>50143</v>
      </c>
      <c r="C104" s="8" t="s">
        <v>33</v>
      </c>
      <c r="D104" s="8" t="s">
        <v>33</v>
      </c>
      <c r="E104" s="7" t="s">
        <v>214</v>
      </c>
      <c r="F104" s="8" t="s">
        <v>229</v>
      </c>
      <c r="G104" s="8" t="s">
        <v>249</v>
      </c>
      <c r="H104" s="8" t="s">
        <v>35</v>
      </c>
      <c r="I104" s="9">
        <f t="shared" si="16"/>
        <v>7741.8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7741.8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f t="shared" si="17"/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f t="shared" si="15"/>
        <v>1255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1255</v>
      </c>
      <c r="AN104" s="9">
        <v>0</v>
      </c>
      <c r="AO104" s="9">
        <v>0</v>
      </c>
      <c r="AP104" s="9">
        <f t="shared" si="18"/>
        <v>0</v>
      </c>
      <c r="AQ104" s="9">
        <v>0</v>
      </c>
      <c r="AR104" s="9">
        <v>0</v>
      </c>
      <c r="AS104" s="9">
        <v>0</v>
      </c>
      <c r="AT104" s="9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f t="shared" si="19"/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9">
        <v>0</v>
      </c>
      <c r="BJ104" s="9">
        <v>0</v>
      </c>
      <c r="BK104" s="9">
        <v>0</v>
      </c>
      <c r="BL104" s="9">
        <f t="shared" si="20"/>
        <v>0</v>
      </c>
      <c r="BM104" s="9">
        <v>0</v>
      </c>
      <c r="BN104" s="9">
        <f t="shared" si="21"/>
        <v>8996.8</v>
      </c>
      <c r="BO104" s="9">
        <f t="shared" si="22"/>
        <v>2231.27</v>
      </c>
      <c r="BP104" s="9">
        <v>0</v>
      </c>
      <c r="BQ104" s="9">
        <v>0</v>
      </c>
      <c r="BR104" s="9">
        <v>0</v>
      </c>
      <c r="BS104" s="9">
        <v>0</v>
      </c>
      <c r="BT104" s="9">
        <v>0</v>
      </c>
      <c r="BU104" s="9">
        <v>0</v>
      </c>
      <c r="BV104" s="9">
        <v>0</v>
      </c>
      <c r="BW104" s="9">
        <v>0</v>
      </c>
      <c r="BX104" s="9">
        <v>0</v>
      </c>
      <c r="BY104" s="9">
        <v>0</v>
      </c>
      <c r="BZ104" s="9">
        <v>0</v>
      </c>
      <c r="CA104" s="9">
        <v>77.42</v>
      </c>
      <c r="CB104" s="9">
        <v>0</v>
      </c>
      <c r="CC104" s="9">
        <v>0</v>
      </c>
      <c r="CD104" s="9">
        <v>0</v>
      </c>
      <c r="CE104" s="9">
        <v>0</v>
      </c>
      <c r="CF104" s="9">
        <v>0</v>
      </c>
      <c r="CG104" s="9">
        <v>0</v>
      </c>
      <c r="CH104" s="9">
        <v>0</v>
      </c>
      <c r="CI104" s="9">
        <v>0</v>
      </c>
      <c r="CJ104" s="9">
        <v>0</v>
      </c>
      <c r="CK104" s="9">
        <v>0</v>
      </c>
      <c r="CL104" s="9">
        <v>1243.72</v>
      </c>
      <c r="CM104" s="9">
        <v>0</v>
      </c>
      <c r="CN104" s="9">
        <v>876.95</v>
      </c>
      <c r="CO104" s="9">
        <v>0</v>
      </c>
      <c r="CP104" s="9">
        <v>0</v>
      </c>
      <c r="CQ104" s="9">
        <v>33.18</v>
      </c>
      <c r="CR104" s="9">
        <f t="shared" si="23"/>
        <v>6765.529999999999</v>
      </c>
    </row>
    <row r="105" spans="1:96" ht="15">
      <c r="A105" s="8" t="s">
        <v>28</v>
      </c>
      <c r="B105" s="8">
        <v>50155</v>
      </c>
      <c r="C105" s="8" t="s">
        <v>17</v>
      </c>
      <c r="D105" s="8" t="s">
        <v>17</v>
      </c>
      <c r="E105" s="7" t="s">
        <v>216</v>
      </c>
      <c r="F105" s="8" t="s">
        <v>244</v>
      </c>
      <c r="G105" s="8" t="s">
        <v>249</v>
      </c>
      <c r="H105" s="8" t="s">
        <v>280</v>
      </c>
      <c r="I105" s="9">
        <f t="shared" si="16"/>
        <v>13693.69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3506</v>
      </c>
      <c r="R105" s="9">
        <v>10187.69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f t="shared" si="17"/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f t="shared" si="15"/>
        <v>700.9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700.9</v>
      </c>
      <c r="AN105" s="9">
        <v>0</v>
      </c>
      <c r="AO105" s="9">
        <v>0</v>
      </c>
      <c r="AP105" s="9">
        <f t="shared" si="18"/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f t="shared" si="19"/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9">
        <v>0</v>
      </c>
      <c r="BJ105" s="9">
        <v>0</v>
      </c>
      <c r="BK105" s="9">
        <v>0</v>
      </c>
      <c r="BL105" s="9">
        <f t="shared" si="20"/>
        <v>0</v>
      </c>
      <c r="BM105" s="9">
        <v>0</v>
      </c>
      <c r="BN105" s="9">
        <f t="shared" si="21"/>
        <v>14394.59</v>
      </c>
      <c r="BO105" s="9">
        <f t="shared" si="22"/>
        <v>7626.520000000001</v>
      </c>
      <c r="BP105" s="9">
        <v>0</v>
      </c>
      <c r="BQ105" s="9">
        <v>0</v>
      </c>
      <c r="BR105" s="9">
        <v>317.66</v>
      </c>
      <c r="BS105" s="9">
        <v>46.4</v>
      </c>
      <c r="BT105" s="9">
        <v>1158.64</v>
      </c>
      <c r="BU105" s="9">
        <v>0</v>
      </c>
      <c r="BV105" s="9">
        <v>1338.69</v>
      </c>
      <c r="BW105" s="9">
        <v>0</v>
      </c>
      <c r="BX105" s="9">
        <v>1077.14</v>
      </c>
      <c r="BY105" s="9">
        <v>0</v>
      </c>
      <c r="BZ105" s="9">
        <v>0</v>
      </c>
      <c r="CA105" s="9">
        <v>101.88</v>
      </c>
      <c r="CB105" s="9">
        <v>0</v>
      </c>
      <c r="CC105" s="9">
        <v>0</v>
      </c>
      <c r="CD105" s="9">
        <v>0</v>
      </c>
      <c r="CE105" s="9">
        <v>0</v>
      </c>
      <c r="CF105" s="9">
        <v>0</v>
      </c>
      <c r="CG105" s="9">
        <v>0</v>
      </c>
      <c r="CH105" s="9">
        <v>0</v>
      </c>
      <c r="CI105" s="9">
        <v>0</v>
      </c>
      <c r="CJ105" s="9">
        <v>0</v>
      </c>
      <c r="CK105" s="9">
        <v>0</v>
      </c>
      <c r="CL105" s="9">
        <v>2675.98</v>
      </c>
      <c r="CM105" s="9">
        <v>0</v>
      </c>
      <c r="CN105" s="9">
        <v>876.95</v>
      </c>
      <c r="CO105" s="9">
        <v>0</v>
      </c>
      <c r="CP105" s="9">
        <v>0</v>
      </c>
      <c r="CQ105" s="9">
        <v>33.18</v>
      </c>
      <c r="CR105" s="9">
        <f t="shared" si="23"/>
        <v>6768.069999999999</v>
      </c>
    </row>
    <row r="106" spans="1:96" ht="15">
      <c r="A106" s="8" t="s">
        <v>29</v>
      </c>
      <c r="B106" s="8">
        <v>50167</v>
      </c>
      <c r="C106" s="8" t="s">
        <v>17</v>
      </c>
      <c r="D106" s="8" t="s">
        <v>17</v>
      </c>
      <c r="E106" s="7" t="s">
        <v>214</v>
      </c>
      <c r="F106" s="8" t="s">
        <v>230</v>
      </c>
      <c r="G106" s="8" t="s">
        <v>249</v>
      </c>
      <c r="H106" s="8" t="s">
        <v>15</v>
      </c>
      <c r="I106" s="9">
        <f t="shared" si="16"/>
        <v>18347.44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18347.44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f t="shared" si="17"/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f t="shared" si="15"/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f t="shared" si="18"/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f t="shared" si="19"/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f t="shared" si="20"/>
        <v>0</v>
      </c>
      <c r="BM106" s="9">
        <v>0</v>
      </c>
      <c r="BN106" s="9">
        <f t="shared" si="21"/>
        <v>18347.44</v>
      </c>
      <c r="BO106" s="9">
        <f t="shared" si="22"/>
        <v>9850.03</v>
      </c>
      <c r="BP106" s="9">
        <v>0</v>
      </c>
      <c r="BQ106" s="9">
        <v>1751.99</v>
      </c>
      <c r="BR106" s="9">
        <v>284.34</v>
      </c>
      <c r="BS106" s="9">
        <v>195.98</v>
      </c>
      <c r="BT106" s="9">
        <v>1159.05</v>
      </c>
      <c r="BU106" s="9">
        <v>0</v>
      </c>
      <c r="BV106" s="9">
        <v>1549.92</v>
      </c>
      <c r="BW106" s="9">
        <v>0</v>
      </c>
      <c r="BX106" s="9">
        <v>0</v>
      </c>
      <c r="BY106" s="9">
        <v>0</v>
      </c>
      <c r="BZ106" s="9">
        <v>0</v>
      </c>
      <c r="CA106" s="9">
        <v>183.47</v>
      </c>
      <c r="CB106" s="9">
        <v>0</v>
      </c>
      <c r="CC106" s="9">
        <v>0</v>
      </c>
      <c r="CD106" s="9">
        <v>0</v>
      </c>
      <c r="CE106" s="9">
        <v>0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3815.15</v>
      </c>
      <c r="CM106" s="9">
        <v>0</v>
      </c>
      <c r="CN106" s="9">
        <v>876.95</v>
      </c>
      <c r="CO106" s="9">
        <v>0</v>
      </c>
      <c r="CP106" s="9">
        <v>0</v>
      </c>
      <c r="CQ106" s="9">
        <v>33.18</v>
      </c>
      <c r="CR106" s="9">
        <f t="shared" si="23"/>
        <v>8497.409999999998</v>
      </c>
    </row>
    <row r="107" spans="1:96" ht="15">
      <c r="A107" s="8" t="s">
        <v>30</v>
      </c>
      <c r="B107" s="8">
        <v>50179</v>
      </c>
      <c r="C107" s="8" t="s">
        <v>17</v>
      </c>
      <c r="D107" s="8" t="s">
        <v>17</v>
      </c>
      <c r="E107" s="7" t="s">
        <v>216</v>
      </c>
      <c r="F107" s="8" t="s">
        <v>253</v>
      </c>
      <c r="G107" s="8" t="s">
        <v>249</v>
      </c>
      <c r="H107" s="8" t="s">
        <v>21</v>
      </c>
      <c r="I107" s="9">
        <f aca="true" t="shared" si="24" ref="I107:I138">SUM(J107:X107)</f>
        <v>26721.37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3506</v>
      </c>
      <c r="R107" s="9">
        <v>23215.37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f t="shared" si="17"/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f t="shared" si="15"/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f aca="true" t="shared" si="25" ref="AP107:AP125">SUM(AQ107:BB107)</f>
        <v>0</v>
      </c>
      <c r="AQ107" s="9">
        <v>0</v>
      </c>
      <c r="AR107" s="9">
        <v>0</v>
      </c>
      <c r="AS107" s="9">
        <v>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f aca="true" t="shared" si="26" ref="BC107:BC126">SUM(BD107:BK107)</f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9">
        <v>0</v>
      </c>
      <c r="BJ107" s="9">
        <v>0</v>
      </c>
      <c r="BK107" s="9">
        <v>0</v>
      </c>
      <c r="BL107" s="9">
        <f t="shared" si="20"/>
        <v>0</v>
      </c>
      <c r="BM107" s="9">
        <v>0</v>
      </c>
      <c r="BN107" s="9">
        <f aca="true" t="shared" si="27" ref="BN107:BN138">BL107+BC107+AP107+AF107+Y107+I107</f>
        <v>26721.37</v>
      </c>
      <c r="BO107" s="9">
        <f aca="true" t="shared" si="28" ref="BO107:BO138">SUM(BP107:CQ107)</f>
        <v>7364.54</v>
      </c>
      <c r="BP107" s="9">
        <v>0</v>
      </c>
      <c r="BQ107" s="9">
        <v>0</v>
      </c>
      <c r="BR107" s="9">
        <v>0</v>
      </c>
      <c r="BS107" s="9">
        <v>0</v>
      </c>
      <c r="BT107" s="9">
        <v>0</v>
      </c>
      <c r="BU107" s="9">
        <v>0</v>
      </c>
      <c r="BV107" s="9">
        <v>0</v>
      </c>
      <c r="BW107" s="9">
        <v>0</v>
      </c>
      <c r="BX107" s="9">
        <v>0</v>
      </c>
      <c r="BY107" s="9">
        <v>0</v>
      </c>
      <c r="BZ107" s="9">
        <v>0</v>
      </c>
      <c r="CA107" s="9">
        <v>232.15</v>
      </c>
      <c r="CB107" s="9">
        <v>0</v>
      </c>
      <c r="CC107" s="9">
        <v>0</v>
      </c>
      <c r="CD107" s="9">
        <v>0</v>
      </c>
      <c r="CE107" s="9">
        <v>0</v>
      </c>
      <c r="CF107" s="9">
        <v>0</v>
      </c>
      <c r="CG107" s="9">
        <v>0</v>
      </c>
      <c r="CH107" s="9">
        <v>0</v>
      </c>
      <c r="CI107" s="9">
        <v>0</v>
      </c>
      <c r="CJ107" s="9">
        <v>0</v>
      </c>
      <c r="CK107" s="9">
        <v>0</v>
      </c>
      <c r="CL107" s="9">
        <v>6222.26</v>
      </c>
      <c r="CM107" s="9">
        <v>0</v>
      </c>
      <c r="CN107" s="9">
        <v>876.95</v>
      </c>
      <c r="CO107" s="9">
        <v>0</v>
      </c>
      <c r="CP107" s="9">
        <v>0</v>
      </c>
      <c r="CQ107" s="9">
        <v>33.18</v>
      </c>
      <c r="CR107" s="9">
        <f aca="true" t="shared" si="29" ref="CR107:CR138">BN107-BO107</f>
        <v>19356.829999999998</v>
      </c>
    </row>
    <row r="108" spans="1:96" ht="15">
      <c r="A108" s="8" t="s">
        <v>47</v>
      </c>
      <c r="B108" s="8">
        <v>50180</v>
      </c>
      <c r="C108" s="8" t="s">
        <v>33</v>
      </c>
      <c r="D108" s="8" t="s">
        <v>33</v>
      </c>
      <c r="E108" s="7" t="s">
        <v>214</v>
      </c>
      <c r="F108" s="8" t="s">
        <v>250</v>
      </c>
      <c r="G108" s="8" t="s">
        <v>249</v>
      </c>
      <c r="H108" s="8" t="s">
        <v>37</v>
      </c>
      <c r="I108" s="9">
        <f t="shared" si="24"/>
        <v>8196.32</v>
      </c>
      <c r="J108" s="9">
        <v>0</v>
      </c>
      <c r="K108" s="9">
        <v>0</v>
      </c>
      <c r="L108" s="9">
        <v>0</v>
      </c>
      <c r="M108" s="9">
        <v>752.27</v>
      </c>
      <c r="N108" s="9">
        <v>0</v>
      </c>
      <c r="O108" s="9">
        <v>0</v>
      </c>
      <c r="P108" s="9">
        <v>0</v>
      </c>
      <c r="Q108" s="9">
        <v>0</v>
      </c>
      <c r="R108" s="9">
        <v>7444.05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f t="shared" si="17"/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f t="shared" si="15"/>
        <v>700.9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700.9</v>
      </c>
      <c r="AN108" s="9">
        <v>0</v>
      </c>
      <c r="AO108" s="9">
        <v>0</v>
      </c>
      <c r="AP108" s="9">
        <f t="shared" si="25"/>
        <v>6616.93</v>
      </c>
      <c r="AQ108" s="9">
        <v>1654.23</v>
      </c>
      <c r="AR108" s="9">
        <v>0</v>
      </c>
      <c r="AS108" s="9">
        <v>0</v>
      </c>
      <c r="AT108" s="9">
        <v>0</v>
      </c>
      <c r="AU108" s="9">
        <v>0</v>
      </c>
      <c r="AV108" s="9">
        <v>4962.7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f t="shared" si="26"/>
        <v>3308.47</v>
      </c>
      <c r="BD108" s="9">
        <v>2481.35</v>
      </c>
      <c r="BE108" s="9">
        <v>827.12</v>
      </c>
      <c r="BF108" s="9">
        <v>0</v>
      </c>
      <c r="BG108" s="9">
        <v>0</v>
      </c>
      <c r="BH108" s="9">
        <v>0</v>
      </c>
      <c r="BI108" s="9">
        <v>0</v>
      </c>
      <c r="BJ108" s="9">
        <v>0</v>
      </c>
      <c r="BK108" s="9">
        <v>0</v>
      </c>
      <c r="BL108" s="9">
        <f t="shared" si="20"/>
        <v>3722.03</v>
      </c>
      <c r="BM108" s="9">
        <v>3722.03</v>
      </c>
      <c r="BN108" s="9">
        <f t="shared" si="27"/>
        <v>22544.65</v>
      </c>
      <c r="BO108" s="9">
        <f t="shared" si="28"/>
        <v>9258.34</v>
      </c>
      <c r="BP108" s="9">
        <v>0</v>
      </c>
      <c r="BQ108" s="9">
        <v>579.95</v>
      </c>
      <c r="BR108" s="9">
        <v>0</v>
      </c>
      <c r="BS108" s="9">
        <v>0</v>
      </c>
      <c r="BT108" s="9">
        <v>0</v>
      </c>
      <c r="BU108" s="9">
        <v>0</v>
      </c>
      <c r="BV108" s="9">
        <v>1162.79</v>
      </c>
      <c r="BW108" s="9">
        <v>0</v>
      </c>
      <c r="BX108" s="9">
        <v>0</v>
      </c>
      <c r="BY108" s="9">
        <v>0</v>
      </c>
      <c r="BZ108" s="9">
        <v>0</v>
      </c>
      <c r="CA108" s="9">
        <v>74.44</v>
      </c>
      <c r="CB108" s="9">
        <v>0</v>
      </c>
      <c r="CC108" s="9">
        <v>0</v>
      </c>
      <c r="CD108" s="9">
        <v>0</v>
      </c>
      <c r="CE108" s="9">
        <v>0</v>
      </c>
      <c r="CF108" s="9">
        <v>0</v>
      </c>
      <c r="CG108" s="9">
        <v>0</v>
      </c>
      <c r="CH108" s="9">
        <v>0</v>
      </c>
      <c r="CI108" s="9">
        <v>4962.7</v>
      </c>
      <c r="CJ108" s="9">
        <v>0</v>
      </c>
      <c r="CK108" s="9">
        <v>752.27</v>
      </c>
      <c r="CL108" s="9">
        <v>88.24</v>
      </c>
      <c r="CM108" s="9">
        <v>727.82</v>
      </c>
      <c r="CN108" s="9">
        <v>124.68</v>
      </c>
      <c r="CO108" s="9">
        <v>752.27</v>
      </c>
      <c r="CP108" s="9">
        <v>0</v>
      </c>
      <c r="CQ108" s="9">
        <v>33.18</v>
      </c>
      <c r="CR108" s="9">
        <f t="shared" si="29"/>
        <v>13286.310000000001</v>
      </c>
    </row>
    <row r="109" spans="1:96" ht="15">
      <c r="A109" s="8" t="s">
        <v>48</v>
      </c>
      <c r="B109" s="8">
        <v>50192</v>
      </c>
      <c r="C109" s="8" t="s">
        <v>33</v>
      </c>
      <c r="D109" s="8" t="s">
        <v>33</v>
      </c>
      <c r="E109" s="7" t="s">
        <v>214</v>
      </c>
      <c r="F109" s="8" t="s">
        <v>250</v>
      </c>
      <c r="G109" s="8" t="s">
        <v>249</v>
      </c>
      <c r="H109" s="8" t="s">
        <v>37</v>
      </c>
      <c r="I109" s="9">
        <f t="shared" si="24"/>
        <v>7444.05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7444.05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f t="shared" si="17"/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f t="shared" si="15"/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f t="shared" si="25"/>
        <v>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f t="shared" si="26"/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9">
        <v>0</v>
      </c>
      <c r="BJ109" s="9">
        <v>0</v>
      </c>
      <c r="BK109" s="9">
        <v>0</v>
      </c>
      <c r="BL109" s="9">
        <f t="shared" si="20"/>
        <v>0</v>
      </c>
      <c r="BM109" s="9">
        <v>0</v>
      </c>
      <c r="BN109" s="9">
        <f t="shared" si="27"/>
        <v>7444.05</v>
      </c>
      <c r="BO109" s="9">
        <f t="shared" si="28"/>
        <v>3661.87</v>
      </c>
      <c r="BP109" s="9">
        <v>0</v>
      </c>
      <c r="BQ109" s="9">
        <v>599.96</v>
      </c>
      <c r="BR109" s="9">
        <v>0</v>
      </c>
      <c r="BS109" s="9">
        <v>0</v>
      </c>
      <c r="BT109" s="9">
        <v>0</v>
      </c>
      <c r="BU109" s="9">
        <v>0</v>
      </c>
      <c r="BV109" s="9">
        <v>1162.79</v>
      </c>
      <c r="BW109" s="9">
        <v>0</v>
      </c>
      <c r="BX109" s="9">
        <v>0</v>
      </c>
      <c r="BY109" s="9">
        <v>0</v>
      </c>
      <c r="BZ109" s="9">
        <v>0</v>
      </c>
      <c r="CA109" s="9">
        <v>74.44</v>
      </c>
      <c r="CB109" s="9">
        <v>0</v>
      </c>
      <c r="CC109" s="9">
        <v>0</v>
      </c>
      <c r="CD109" s="9">
        <v>0</v>
      </c>
      <c r="CE109" s="9">
        <v>0</v>
      </c>
      <c r="CF109" s="9">
        <v>0</v>
      </c>
      <c r="CG109" s="9">
        <v>0</v>
      </c>
      <c r="CH109" s="9">
        <v>0</v>
      </c>
      <c r="CI109" s="9">
        <v>0</v>
      </c>
      <c r="CJ109" s="9">
        <v>0</v>
      </c>
      <c r="CK109" s="9">
        <v>0</v>
      </c>
      <c r="CL109" s="9">
        <v>923.43</v>
      </c>
      <c r="CM109" s="9">
        <v>0</v>
      </c>
      <c r="CN109" s="9">
        <v>868.07</v>
      </c>
      <c r="CO109" s="9">
        <v>0</v>
      </c>
      <c r="CP109" s="9">
        <v>0</v>
      </c>
      <c r="CQ109" s="9">
        <v>33.18</v>
      </c>
      <c r="CR109" s="9">
        <f t="shared" si="29"/>
        <v>3782.1800000000003</v>
      </c>
    </row>
    <row r="110" spans="1:96" ht="15">
      <c r="A110" s="8" t="s">
        <v>38</v>
      </c>
      <c r="B110" s="8">
        <v>50209</v>
      </c>
      <c r="C110" s="8" t="s">
        <v>33</v>
      </c>
      <c r="D110" s="8" t="s">
        <v>33</v>
      </c>
      <c r="E110" s="7" t="s">
        <v>214</v>
      </c>
      <c r="F110" s="8" t="s">
        <v>229</v>
      </c>
      <c r="G110" s="8" t="s">
        <v>249</v>
      </c>
      <c r="H110" s="8" t="s">
        <v>15</v>
      </c>
      <c r="I110" s="9">
        <f t="shared" si="24"/>
        <v>7741.8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7741.8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f t="shared" si="17"/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f t="shared" si="15"/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f t="shared" si="25"/>
        <v>0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f t="shared" si="26"/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v>0</v>
      </c>
      <c r="BI110" s="9">
        <v>0</v>
      </c>
      <c r="BJ110" s="9">
        <v>0</v>
      </c>
      <c r="BK110" s="9">
        <v>0</v>
      </c>
      <c r="BL110" s="9">
        <f t="shared" si="20"/>
        <v>0</v>
      </c>
      <c r="BM110" s="9">
        <v>0</v>
      </c>
      <c r="BN110" s="9">
        <f t="shared" si="27"/>
        <v>7741.8</v>
      </c>
      <c r="BO110" s="9">
        <f t="shared" si="28"/>
        <v>1913.0000000000002</v>
      </c>
      <c r="BP110" s="9">
        <v>0</v>
      </c>
      <c r="BQ110" s="9">
        <v>0</v>
      </c>
      <c r="BR110" s="9">
        <v>0</v>
      </c>
      <c r="BS110" s="9">
        <v>0</v>
      </c>
      <c r="BT110" s="9">
        <v>0</v>
      </c>
      <c r="BU110" s="9">
        <v>0</v>
      </c>
      <c r="BV110" s="9">
        <v>0</v>
      </c>
      <c r="BW110" s="9">
        <v>0</v>
      </c>
      <c r="BX110" s="9">
        <v>0</v>
      </c>
      <c r="BY110" s="9">
        <v>0</v>
      </c>
      <c r="BZ110" s="9">
        <v>0</v>
      </c>
      <c r="CA110" s="9">
        <v>0</v>
      </c>
      <c r="CB110" s="9">
        <v>0</v>
      </c>
      <c r="CC110" s="9">
        <v>0</v>
      </c>
      <c r="CD110" s="9">
        <v>0</v>
      </c>
      <c r="CE110" s="9">
        <v>0</v>
      </c>
      <c r="CF110" s="9">
        <v>0</v>
      </c>
      <c r="CG110" s="9">
        <v>0</v>
      </c>
      <c r="CH110" s="9">
        <v>0</v>
      </c>
      <c r="CI110" s="9">
        <v>0</v>
      </c>
      <c r="CJ110" s="9">
        <v>0</v>
      </c>
      <c r="CK110" s="9">
        <v>0</v>
      </c>
      <c r="CL110" s="9">
        <v>1002.87</v>
      </c>
      <c r="CM110" s="9">
        <v>0</v>
      </c>
      <c r="CN110" s="9">
        <v>876.95</v>
      </c>
      <c r="CO110" s="9">
        <v>0</v>
      </c>
      <c r="CP110" s="9">
        <v>0</v>
      </c>
      <c r="CQ110" s="9">
        <v>33.18</v>
      </c>
      <c r="CR110" s="9">
        <f t="shared" si="29"/>
        <v>5828.8</v>
      </c>
    </row>
    <row r="111" spans="1:96" ht="15">
      <c r="A111" s="8" t="s">
        <v>39</v>
      </c>
      <c r="B111" s="8">
        <v>50210</v>
      </c>
      <c r="C111" s="8" t="s">
        <v>33</v>
      </c>
      <c r="D111" s="8" t="s">
        <v>33</v>
      </c>
      <c r="E111" s="7" t="s">
        <v>214</v>
      </c>
      <c r="F111" s="8" t="s">
        <v>227</v>
      </c>
      <c r="G111" s="8" t="s">
        <v>249</v>
      </c>
      <c r="H111" s="8" t="s">
        <v>13</v>
      </c>
      <c r="I111" s="9">
        <f t="shared" si="24"/>
        <v>6363.2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6363.2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f t="shared" si="17"/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f t="shared" si="15"/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f t="shared" si="25"/>
        <v>0</v>
      </c>
      <c r="AQ111" s="9">
        <v>0</v>
      </c>
      <c r="AR111" s="9">
        <v>0</v>
      </c>
      <c r="AS111" s="9">
        <v>0</v>
      </c>
      <c r="AT111" s="9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f t="shared" si="26"/>
        <v>0</v>
      </c>
      <c r="BD111" s="9">
        <v>0</v>
      </c>
      <c r="BE111" s="9">
        <v>0</v>
      </c>
      <c r="BF111" s="9">
        <v>0</v>
      </c>
      <c r="BG111" s="9">
        <v>0</v>
      </c>
      <c r="BH111" s="9">
        <v>0</v>
      </c>
      <c r="BI111" s="9">
        <v>0</v>
      </c>
      <c r="BJ111" s="9">
        <v>0</v>
      </c>
      <c r="BK111" s="9">
        <v>0</v>
      </c>
      <c r="BL111" s="9">
        <f t="shared" si="20"/>
        <v>0</v>
      </c>
      <c r="BM111" s="9">
        <v>0</v>
      </c>
      <c r="BN111" s="9">
        <f t="shared" si="27"/>
        <v>6363.2</v>
      </c>
      <c r="BO111" s="9">
        <f t="shared" si="28"/>
        <v>1417.74</v>
      </c>
      <c r="BP111" s="9">
        <v>0</v>
      </c>
      <c r="BQ111" s="9">
        <v>0</v>
      </c>
      <c r="BR111" s="9">
        <v>0</v>
      </c>
      <c r="BS111" s="9">
        <v>0</v>
      </c>
      <c r="BT111" s="9">
        <v>0</v>
      </c>
      <c r="BU111" s="9">
        <v>0</v>
      </c>
      <c r="BV111" s="9">
        <v>0</v>
      </c>
      <c r="BW111" s="9">
        <v>0</v>
      </c>
      <c r="BX111" s="9">
        <v>0</v>
      </c>
      <c r="BY111" s="9">
        <v>0</v>
      </c>
      <c r="BZ111" s="9">
        <v>0</v>
      </c>
      <c r="CA111" s="9">
        <v>0</v>
      </c>
      <c r="CB111" s="9">
        <v>0</v>
      </c>
      <c r="CC111" s="9">
        <v>0</v>
      </c>
      <c r="CD111" s="9">
        <v>0</v>
      </c>
      <c r="CE111" s="9">
        <v>0</v>
      </c>
      <c r="CF111" s="9">
        <v>0</v>
      </c>
      <c r="CG111" s="9">
        <v>0</v>
      </c>
      <c r="CH111" s="9">
        <v>0</v>
      </c>
      <c r="CI111" s="9">
        <v>0</v>
      </c>
      <c r="CJ111" s="9">
        <v>0</v>
      </c>
      <c r="CK111" s="9">
        <v>0</v>
      </c>
      <c r="CL111" s="9">
        <v>667.81</v>
      </c>
      <c r="CM111" s="9">
        <v>0</v>
      </c>
      <c r="CN111" s="9">
        <v>716.75</v>
      </c>
      <c r="CO111" s="9">
        <v>0</v>
      </c>
      <c r="CP111" s="9">
        <v>0</v>
      </c>
      <c r="CQ111" s="9">
        <v>33.18</v>
      </c>
      <c r="CR111" s="9">
        <f t="shared" si="29"/>
        <v>4945.46</v>
      </c>
    </row>
    <row r="112" spans="1:96" ht="15">
      <c r="A112" s="8" t="s">
        <v>40</v>
      </c>
      <c r="B112" s="8">
        <v>50222</v>
      </c>
      <c r="C112" s="8" t="s">
        <v>33</v>
      </c>
      <c r="D112" s="8" t="s">
        <v>33</v>
      </c>
      <c r="E112" s="7" t="s">
        <v>214</v>
      </c>
      <c r="F112" s="8" t="s">
        <v>238</v>
      </c>
      <c r="G112" s="8" t="s">
        <v>249</v>
      </c>
      <c r="H112" s="8" t="s">
        <v>15</v>
      </c>
      <c r="I112" s="9">
        <f t="shared" si="24"/>
        <v>12394.87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12394.87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f t="shared" si="17"/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f t="shared" si="15"/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f t="shared" si="25"/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f t="shared" si="26"/>
        <v>0</v>
      </c>
      <c r="BD112" s="9">
        <v>0</v>
      </c>
      <c r="BE112" s="9">
        <v>0</v>
      </c>
      <c r="BF112" s="9">
        <v>0</v>
      </c>
      <c r="BG112" s="9">
        <v>0</v>
      </c>
      <c r="BH112" s="9">
        <v>0</v>
      </c>
      <c r="BI112" s="9">
        <v>0</v>
      </c>
      <c r="BJ112" s="9">
        <v>0</v>
      </c>
      <c r="BK112" s="9">
        <v>0</v>
      </c>
      <c r="BL112" s="9">
        <f t="shared" si="20"/>
        <v>0</v>
      </c>
      <c r="BM112" s="9">
        <v>0</v>
      </c>
      <c r="BN112" s="9">
        <f t="shared" si="27"/>
        <v>12394.87</v>
      </c>
      <c r="BO112" s="9">
        <f t="shared" si="28"/>
        <v>3192.6</v>
      </c>
      <c r="BP112" s="9">
        <v>0</v>
      </c>
      <c r="BQ112" s="9">
        <v>0</v>
      </c>
      <c r="BR112" s="9">
        <v>0</v>
      </c>
      <c r="BS112" s="9">
        <v>0</v>
      </c>
      <c r="BT112" s="9">
        <v>0</v>
      </c>
      <c r="BU112" s="9">
        <v>0</v>
      </c>
      <c r="BV112" s="9">
        <v>0</v>
      </c>
      <c r="BW112" s="9">
        <v>0</v>
      </c>
      <c r="BX112" s="9">
        <v>0</v>
      </c>
      <c r="BY112" s="9">
        <v>0</v>
      </c>
      <c r="BZ112" s="9">
        <v>0</v>
      </c>
      <c r="CA112" s="9">
        <v>0</v>
      </c>
      <c r="CB112" s="9">
        <v>0</v>
      </c>
      <c r="CC112" s="9">
        <v>0</v>
      </c>
      <c r="CD112" s="9">
        <v>0</v>
      </c>
      <c r="CE112" s="9">
        <v>0</v>
      </c>
      <c r="CF112" s="9">
        <v>0</v>
      </c>
      <c r="CG112" s="9">
        <v>0</v>
      </c>
      <c r="CH112" s="9">
        <v>0</v>
      </c>
      <c r="CI112" s="9">
        <v>0</v>
      </c>
      <c r="CJ112" s="9">
        <v>0</v>
      </c>
      <c r="CK112" s="9">
        <v>0</v>
      </c>
      <c r="CL112" s="9">
        <v>2282.47</v>
      </c>
      <c r="CM112" s="9">
        <v>0</v>
      </c>
      <c r="CN112" s="9">
        <v>876.95</v>
      </c>
      <c r="CO112" s="9">
        <v>0</v>
      </c>
      <c r="CP112" s="9">
        <v>0</v>
      </c>
      <c r="CQ112" s="9">
        <v>33.18</v>
      </c>
      <c r="CR112" s="9">
        <f t="shared" si="29"/>
        <v>9202.27</v>
      </c>
    </row>
    <row r="113" spans="1:96" ht="15">
      <c r="A113" s="8" t="s">
        <v>42</v>
      </c>
      <c r="B113" s="8">
        <v>50246</v>
      </c>
      <c r="C113" s="8" t="s">
        <v>33</v>
      </c>
      <c r="D113" s="8" t="s">
        <v>33</v>
      </c>
      <c r="E113" s="7" t="s">
        <v>214</v>
      </c>
      <c r="F113" s="8" t="s">
        <v>250</v>
      </c>
      <c r="G113" s="8" t="s">
        <v>249</v>
      </c>
      <c r="H113" s="8" t="s">
        <v>31</v>
      </c>
      <c r="I113" s="9">
        <f t="shared" si="24"/>
        <v>14888.1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7444.05</v>
      </c>
      <c r="S113" s="9">
        <v>0</v>
      </c>
      <c r="T113" s="9">
        <v>0</v>
      </c>
      <c r="U113" s="9">
        <v>0</v>
      </c>
      <c r="V113" s="9">
        <v>0</v>
      </c>
      <c r="W113" s="9">
        <v>7444.05</v>
      </c>
      <c r="X113" s="9">
        <v>0</v>
      </c>
      <c r="Y113" s="9">
        <f t="shared" si="17"/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f t="shared" si="15"/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f t="shared" si="25"/>
        <v>0</v>
      </c>
      <c r="AQ113" s="9">
        <v>0</v>
      </c>
      <c r="AR113" s="9">
        <v>0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f t="shared" si="26"/>
        <v>0</v>
      </c>
      <c r="BD113" s="9">
        <v>0</v>
      </c>
      <c r="BE113" s="9">
        <v>0</v>
      </c>
      <c r="BF113" s="9">
        <v>0</v>
      </c>
      <c r="BG113" s="9">
        <v>0</v>
      </c>
      <c r="BH113" s="9">
        <v>0</v>
      </c>
      <c r="BI113" s="9">
        <v>0</v>
      </c>
      <c r="BJ113" s="9">
        <v>0</v>
      </c>
      <c r="BK113" s="9">
        <v>0</v>
      </c>
      <c r="BL113" s="9">
        <f t="shared" si="20"/>
        <v>0</v>
      </c>
      <c r="BM113" s="9">
        <v>0</v>
      </c>
      <c r="BN113" s="9">
        <f t="shared" si="27"/>
        <v>14888.1</v>
      </c>
      <c r="BO113" s="9">
        <f t="shared" si="28"/>
        <v>9268.73</v>
      </c>
      <c r="BP113" s="9">
        <v>0</v>
      </c>
      <c r="BQ113" s="9">
        <v>0</v>
      </c>
      <c r="BR113" s="9">
        <v>0</v>
      </c>
      <c r="BS113" s="9">
        <v>0</v>
      </c>
      <c r="BT113" s="9">
        <v>0</v>
      </c>
      <c r="BU113" s="9">
        <v>0</v>
      </c>
      <c r="BV113" s="9">
        <v>0</v>
      </c>
      <c r="BW113" s="9">
        <v>0</v>
      </c>
      <c r="BX113" s="9">
        <v>0</v>
      </c>
      <c r="BY113" s="9">
        <v>0</v>
      </c>
      <c r="BZ113" s="9">
        <v>0</v>
      </c>
      <c r="CA113" s="9">
        <v>0</v>
      </c>
      <c r="CB113" s="9">
        <v>0</v>
      </c>
      <c r="CC113" s="9">
        <v>0</v>
      </c>
      <c r="CD113" s="9">
        <v>0</v>
      </c>
      <c r="CE113" s="9">
        <v>0</v>
      </c>
      <c r="CF113" s="9">
        <v>0</v>
      </c>
      <c r="CG113" s="9">
        <v>0</v>
      </c>
      <c r="CH113" s="9">
        <v>0</v>
      </c>
      <c r="CI113" s="9">
        <v>0</v>
      </c>
      <c r="CJ113" s="9">
        <v>7444.05</v>
      </c>
      <c r="CK113" s="9">
        <v>0</v>
      </c>
      <c r="CL113" s="9">
        <v>923.43</v>
      </c>
      <c r="CM113" s="9">
        <v>0</v>
      </c>
      <c r="CN113" s="9">
        <v>868.07</v>
      </c>
      <c r="CO113" s="9">
        <v>0</v>
      </c>
      <c r="CP113" s="9">
        <v>0</v>
      </c>
      <c r="CQ113" s="9">
        <v>33.18</v>
      </c>
      <c r="CR113" s="9">
        <f t="shared" si="29"/>
        <v>5619.370000000001</v>
      </c>
    </row>
    <row r="114" spans="1:96" ht="15">
      <c r="A114" s="8" t="s">
        <v>32</v>
      </c>
      <c r="B114" s="8">
        <v>50258</v>
      </c>
      <c r="C114" s="8" t="s">
        <v>17</v>
      </c>
      <c r="D114" s="8" t="s">
        <v>17</v>
      </c>
      <c r="E114" s="7" t="s">
        <v>214</v>
      </c>
      <c r="F114" s="8" t="s">
        <v>254</v>
      </c>
      <c r="G114" s="8" t="s">
        <v>249</v>
      </c>
      <c r="H114" s="8" t="s">
        <v>31</v>
      </c>
      <c r="I114" s="9">
        <f t="shared" si="24"/>
        <v>11459.76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11459.76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f t="shared" si="17"/>
        <v>1373.74</v>
      </c>
      <c r="Z114" s="9">
        <v>0</v>
      </c>
      <c r="AA114" s="9">
        <v>196.25</v>
      </c>
      <c r="AB114" s="9">
        <v>0</v>
      </c>
      <c r="AC114" s="9">
        <v>1177.49</v>
      </c>
      <c r="AD114" s="9">
        <v>0</v>
      </c>
      <c r="AE114" s="9">
        <v>0</v>
      </c>
      <c r="AF114" s="9">
        <f t="shared" si="15"/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f t="shared" si="25"/>
        <v>0</v>
      </c>
      <c r="AQ114" s="9">
        <v>0</v>
      </c>
      <c r="AR114" s="9">
        <v>0</v>
      </c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f t="shared" si="26"/>
        <v>0</v>
      </c>
      <c r="BD114" s="9">
        <v>0</v>
      </c>
      <c r="BE114" s="9">
        <v>0</v>
      </c>
      <c r="BF114" s="9">
        <v>0</v>
      </c>
      <c r="BG114" s="9">
        <v>0</v>
      </c>
      <c r="BH114" s="9">
        <v>0</v>
      </c>
      <c r="BI114" s="9">
        <v>0</v>
      </c>
      <c r="BJ114" s="9">
        <v>0</v>
      </c>
      <c r="BK114" s="9">
        <v>0</v>
      </c>
      <c r="BL114" s="9">
        <f t="shared" si="20"/>
        <v>0</v>
      </c>
      <c r="BM114" s="9">
        <v>0</v>
      </c>
      <c r="BN114" s="9">
        <f t="shared" si="27"/>
        <v>12833.5</v>
      </c>
      <c r="BO114" s="9">
        <f t="shared" si="28"/>
        <v>3427.82</v>
      </c>
      <c r="BP114" s="9">
        <v>0</v>
      </c>
      <c r="BQ114" s="9">
        <v>0</v>
      </c>
      <c r="BR114" s="9">
        <v>0</v>
      </c>
      <c r="BS114" s="9">
        <v>0</v>
      </c>
      <c r="BT114" s="9">
        <v>0</v>
      </c>
      <c r="BU114" s="9">
        <v>0</v>
      </c>
      <c r="BV114" s="9">
        <v>0</v>
      </c>
      <c r="BW114" s="9">
        <v>0</v>
      </c>
      <c r="BX114" s="9">
        <v>0</v>
      </c>
      <c r="BY114" s="9">
        <v>0</v>
      </c>
      <c r="BZ114" s="9">
        <v>0</v>
      </c>
      <c r="CA114" s="9">
        <v>114.6</v>
      </c>
      <c r="CB114" s="9">
        <v>0</v>
      </c>
      <c r="CC114" s="9">
        <v>0</v>
      </c>
      <c r="CD114" s="9">
        <v>0</v>
      </c>
      <c r="CE114" s="9">
        <v>0</v>
      </c>
      <c r="CF114" s="9">
        <v>0</v>
      </c>
      <c r="CG114" s="9">
        <v>0</v>
      </c>
      <c r="CH114" s="9">
        <v>0</v>
      </c>
      <c r="CI114" s="9">
        <v>0</v>
      </c>
      <c r="CJ114" s="9">
        <v>0</v>
      </c>
      <c r="CK114" s="9">
        <v>0</v>
      </c>
      <c r="CL114" s="9">
        <v>2403.09</v>
      </c>
      <c r="CM114" s="9">
        <v>0</v>
      </c>
      <c r="CN114" s="9">
        <v>876.95</v>
      </c>
      <c r="CO114" s="9">
        <v>0</v>
      </c>
      <c r="CP114" s="9">
        <v>0</v>
      </c>
      <c r="CQ114" s="9">
        <v>33.18</v>
      </c>
      <c r="CR114" s="9">
        <f t="shared" si="29"/>
        <v>9405.68</v>
      </c>
    </row>
    <row r="115" spans="1:96" ht="15">
      <c r="A115" s="8" t="s">
        <v>268</v>
      </c>
      <c r="B115" s="8">
        <v>50313</v>
      </c>
      <c r="C115" s="8" t="s">
        <v>33</v>
      </c>
      <c r="D115" s="8" t="s">
        <v>33</v>
      </c>
      <c r="E115" s="7" t="s">
        <v>214</v>
      </c>
      <c r="F115" s="8" t="s">
        <v>250</v>
      </c>
      <c r="G115" s="8" t="s">
        <v>249</v>
      </c>
      <c r="H115" s="8" t="s">
        <v>35</v>
      </c>
      <c r="I115" s="9">
        <f t="shared" si="24"/>
        <v>7444.05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7444.05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f t="shared" si="17"/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f t="shared" si="15"/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f t="shared" si="25"/>
        <v>0</v>
      </c>
      <c r="AQ115" s="9">
        <v>0</v>
      </c>
      <c r="AR115" s="9"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f t="shared" si="26"/>
        <v>0</v>
      </c>
      <c r="BD115" s="9">
        <v>0</v>
      </c>
      <c r="BE115" s="9">
        <v>0</v>
      </c>
      <c r="BF115" s="9">
        <v>0</v>
      </c>
      <c r="BG115" s="9">
        <v>0</v>
      </c>
      <c r="BH115" s="9">
        <v>0</v>
      </c>
      <c r="BI115" s="9">
        <v>0</v>
      </c>
      <c r="BJ115" s="9">
        <v>0</v>
      </c>
      <c r="BK115" s="9">
        <v>0</v>
      </c>
      <c r="BL115" s="9">
        <f t="shared" si="20"/>
        <v>0</v>
      </c>
      <c r="BM115" s="9">
        <v>0</v>
      </c>
      <c r="BN115" s="9">
        <f t="shared" si="27"/>
        <v>7444.05</v>
      </c>
      <c r="BO115" s="9">
        <f t="shared" si="28"/>
        <v>1899.1200000000001</v>
      </c>
      <c r="BP115" s="9">
        <v>0</v>
      </c>
      <c r="BQ115" s="9">
        <v>0</v>
      </c>
      <c r="BR115" s="9">
        <v>0</v>
      </c>
      <c r="BS115" s="9">
        <v>0</v>
      </c>
      <c r="BT115" s="9">
        <v>0</v>
      </c>
      <c r="BU115" s="9">
        <v>0</v>
      </c>
      <c r="BV115" s="9">
        <v>0</v>
      </c>
      <c r="BW115" s="9">
        <v>0</v>
      </c>
      <c r="BX115" s="9">
        <v>0</v>
      </c>
      <c r="BY115" s="9">
        <v>0</v>
      </c>
      <c r="BZ115" s="9">
        <v>0</v>
      </c>
      <c r="CA115" s="9">
        <v>74.44</v>
      </c>
      <c r="CB115" s="9">
        <v>0</v>
      </c>
      <c r="CC115" s="9">
        <v>0</v>
      </c>
      <c r="CD115" s="9">
        <v>0</v>
      </c>
      <c r="CE115" s="9">
        <v>0</v>
      </c>
      <c r="CF115" s="9">
        <v>0</v>
      </c>
      <c r="CG115" s="9">
        <v>0</v>
      </c>
      <c r="CH115" s="9">
        <v>0</v>
      </c>
      <c r="CI115" s="9">
        <v>0</v>
      </c>
      <c r="CJ115" s="9">
        <v>0</v>
      </c>
      <c r="CK115" s="9">
        <v>0</v>
      </c>
      <c r="CL115" s="9">
        <v>923.43</v>
      </c>
      <c r="CM115" s="9">
        <v>0</v>
      </c>
      <c r="CN115" s="9">
        <v>868.07</v>
      </c>
      <c r="CO115" s="9">
        <v>0</v>
      </c>
      <c r="CP115" s="9">
        <v>0</v>
      </c>
      <c r="CQ115" s="9">
        <v>33.18</v>
      </c>
      <c r="CR115" s="9">
        <f t="shared" si="29"/>
        <v>5544.93</v>
      </c>
    </row>
    <row r="116" spans="1:96" ht="15">
      <c r="A116" s="8" t="s">
        <v>275</v>
      </c>
      <c r="B116" s="8">
        <v>50325</v>
      </c>
      <c r="C116" s="8" t="s">
        <v>33</v>
      </c>
      <c r="D116" s="8" t="s">
        <v>33</v>
      </c>
      <c r="E116" s="7" t="s">
        <v>214</v>
      </c>
      <c r="F116" s="8" t="s">
        <v>250</v>
      </c>
      <c r="G116" s="8" t="s">
        <v>249</v>
      </c>
      <c r="H116" s="8" t="s">
        <v>344</v>
      </c>
      <c r="I116" s="9">
        <f t="shared" si="24"/>
        <v>7444.05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7444.05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f t="shared" si="17"/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f t="shared" si="15"/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f t="shared" si="25"/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f t="shared" si="26"/>
        <v>0</v>
      </c>
      <c r="BD116" s="9">
        <v>0</v>
      </c>
      <c r="BE116" s="9">
        <v>0</v>
      </c>
      <c r="BF116" s="9">
        <v>0</v>
      </c>
      <c r="BG116" s="9">
        <v>0</v>
      </c>
      <c r="BH116" s="9">
        <v>0</v>
      </c>
      <c r="BI116" s="9">
        <v>0</v>
      </c>
      <c r="BJ116" s="9">
        <v>0</v>
      </c>
      <c r="BK116" s="9">
        <v>0</v>
      </c>
      <c r="BL116" s="9">
        <f t="shared" si="20"/>
        <v>0</v>
      </c>
      <c r="BM116" s="9">
        <v>0</v>
      </c>
      <c r="BN116" s="9">
        <f t="shared" si="27"/>
        <v>7444.05</v>
      </c>
      <c r="BO116" s="9">
        <f t="shared" si="28"/>
        <v>2893.15</v>
      </c>
      <c r="BP116" s="9">
        <v>0</v>
      </c>
      <c r="BQ116" s="9">
        <v>0</v>
      </c>
      <c r="BR116" s="9">
        <v>0</v>
      </c>
      <c r="BS116" s="9">
        <v>0</v>
      </c>
      <c r="BT116" s="9">
        <v>0</v>
      </c>
      <c r="BU116" s="9">
        <v>0</v>
      </c>
      <c r="BV116" s="9">
        <v>994.03</v>
      </c>
      <c r="BW116" s="9">
        <v>0</v>
      </c>
      <c r="BX116" s="9">
        <v>0</v>
      </c>
      <c r="BY116" s="9">
        <v>0</v>
      </c>
      <c r="BZ116" s="9">
        <v>0</v>
      </c>
      <c r="CA116" s="9">
        <v>74.44</v>
      </c>
      <c r="CB116" s="9">
        <v>0</v>
      </c>
      <c r="CC116" s="9">
        <v>0</v>
      </c>
      <c r="CD116" s="9">
        <v>0</v>
      </c>
      <c r="CE116" s="9">
        <v>0</v>
      </c>
      <c r="CF116" s="9">
        <v>0</v>
      </c>
      <c r="CG116" s="9">
        <v>0</v>
      </c>
      <c r="CH116" s="9">
        <v>0</v>
      </c>
      <c r="CI116" s="9">
        <v>0</v>
      </c>
      <c r="CJ116" s="9">
        <v>0</v>
      </c>
      <c r="CK116" s="9">
        <v>0</v>
      </c>
      <c r="CL116" s="9">
        <v>923.43</v>
      </c>
      <c r="CM116" s="9">
        <v>0</v>
      </c>
      <c r="CN116" s="9">
        <v>868.07</v>
      </c>
      <c r="CO116" s="9">
        <v>0</v>
      </c>
      <c r="CP116" s="9">
        <v>0</v>
      </c>
      <c r="CQ116" s="9">
        <v>33.18</v>
      </c>
      <c r="CR116" s="9">
        <f t="shared" si="29"/>
        <v>4550.9</v>
      </c>
    </row>
    <row r="117" spans="1:96" ht="15">
      <c r="A117" s="8" t="s">
        <v>276</v>
      </c>
      <c r="B117" s="8">
        <v>50337</v>
      </c>
      <c r="C117" s="8" t="s">
        <v>33</v>
      </c>
      <c r="D117" s="8" t="s">
        <v>33</v>
      </c>
      <c r="E117" s="7" t="s">
        <v>214</v>
      </c>
      <c r="F117" s="8" t="s">
        <v>279</v>
      </c>
      <c r="G117" s="8" t="s">
        <v>249</v>
      </c>
      <c r="H117" s="8" t="s">
        <v>15</v>
      </c>
      <c r="I117" s="9">
        <f t="shared" si="24"/>
        <v>9419.09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9419.09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f t="shared" si="17"/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f t="shared" si="15"/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f t="shared" si="25"/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  <c r="BC117" s="9">
        <f t="shared" si="26"/>
        <v>0</v>
      </c>
      <c r="BD117" s="9">
        <v>0</v>
      </c>
      <c r="BE117" s="9">
        <v>0</v>
      </c>
      <c r="BF117" s="9">
        <v>0</v>
      </c>
      <c r="BG117" s="9">
        <v>0</v>
      </c>
      <c r="BH117" s="9">
        <v>0</v>
      </c>
      <c r="BI117" s="9">
        <v>0</v>
      </c>
      <c r="BJ117" s="9">
        <v>0</v>
      </c>
      <c r="BK117" s="9">
        <v>0</v>
      </c>
      <c r="BL117" s="9">
        <f t="shared" si="20"/>
        <v>0</v>
      </c>
      <c r="BM117" s="9">
        <v>0</v>
      </c>
      <c r="BN117" s="9">
        <f t="shared" si="27"/>
        <v>9419.09</v>
      </c>
      <c r="BO117" s="9">
        <f t="shared" si="28"/>
        <v>4330.860000000001</v>
      </c>
      <c r="BP117" s="9">
        <v>0</v>
      </c>
      <c r="BQ117" s="9">
        <v>0</v>
      </c>
      <c r="BR117" s="9">
        <v>649.05</v>
      </c>
      <c r="BS117" s="9">
        <v>152.94</v>
      </c>
      <c r="BT117" s="9">
        <v>1154.61</v>
      </c>
      <c r="BU117" s="9">
        <v>0</v>
      </c>
      <c r="BV117" s="9">
        <v>0</v>
      </c>
      <c r="BW117" s="9">
        <v>0</v>
      </c>
      <c r="BX117" s="9">
        <v>0</v>
      </c>
      <c r="BY117" s="9">
        <v>0</v>
      </c>
      <c r="BZ117" s="9">
        <v>0</v>
      </c>
      <c r="CA117" s="9">
        <v>0</v>
      </c>
      <c r="CB117" s="9">
        <v>0</v>
      </c>
      <c r="CC117" s="9">
        <v>0</v>
      </c>
      <c r="CD117" s="9">
        <v>0</v>
      </c>
      <c r="CE117" s="9">
        <v>0</v>
      </c>
      <c r="CF117" s="9">
        <v>0</v>
      </c>
      <c r="CG117" s="9">
        <v>0</v>
      </c>
      <c r="CH117" s="9">
        <v>0</v>
      </c>
      <c r="CI117" s="9">
        <v>0</v>
      </c>
      <c r="CJ117" s="9">
        <v>0</v>
      </c>
      <c r="CK117" s="9">
        <v>0</v>
      </c>
      <c r="CL117" s="9">
        <v>1464.13</v>
      </c>
      <c r="CM117" s="9">
        <v>0</v>
      </c>
      <c r="CN117" s="9">
        <v>876.95</v>
      </c>
      <c r="CO117" s="9">
        <v>0</v>
      </c>
      <c r="CP117" s="9">
        <v>0</v>
      </c>
      <c r="CQ117" s="9">
        <v>33.18</v>
      </c>
      <c r="CR117" s="9">
        <f t="shared" si="29"/>
        <v>5088.23</v>
      </c>
    </row>
    <row r="118" spans="1:96" ht="15">
      <c r="A118" s="8" t="s">
        <v>277</v>
      </c>
      <c r="B118" s="8">
        <v>50349</v>
      </c>
      <c r="C118" s="8" t="s">
        <v>33</v>
      </c>
      <c r="D118" s="8" t="s">
        <v>33</v>
      </c>
      <c r="E118" s="7" t="s">
        <v>214</v>
      </c>
      <c r="F118" s="8" t="s">
        <v>227</v>
      </c>
      <c r="G118" s="8" t="s">
        <v>249</v>
      </c>
      <c r="H118" s="8" t="s">
        <v>6</v>
      </c>
      <c r="I118" s="9">
        <f t="shared" si="24"/>
        <v>7999.33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1636.13</v>
      </c>
      <c r="Q118" s="9">
        <v>0</v>
      </c>
      <c r="R118" s="9">
        <v>6363.2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f t="shared" si="17"/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f t="shared" si="15"/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f t="shared" si="25"/>
        <v>0</v>
      </c>
      <c r="AQ118" s="9">
        <v>0</v>
      </c>
      <c r="AR118" s="9"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v>0</v>
      </c>
      <c r="BC118" s="9">
        <f t="shared" si="26"/>
        <v>0</v>
      </c>
      <c r="BD118" s="9">
        <v>0</v>
      </c>
      <c r="BE118" s="9">
        <v>0</v>
      </c>
      <c r="BF118" s="9">
        <v>0</v>
      </c>
      <c r="BG118" s="9">
        <v>0</v>
      </c>
      <c r="BH118" s="9">
        <v>0</v>
      </c>
      <c r="BI118" s="9">
        <v>0</v>
      </c>
      <c r="BJ118" s="9">
        <v>0</v>
      </c>
      <c r="BK118" s="9">
        <v>0</v>
      </c>
      <c r="BL118" s="9">
        <f t="shared" si="20"/>
        <v>0</v>
      </c>
      <c r="BM118" s="9">
        <v>0</v>
      </c>
      <c r="BN118" s="9">
        <f t="shared" si="27"/>
        <v>7999.33</v>
      </c>
      <c r="BO118" s="9">
        <f t="shared" si="28"/>
        <v>2047.4500000000003</v>
      </c>
      <c r="BP118" s="9">
        <v>0</v>
      </c>
      <c r="BQ118" s="9">
        <v>0</v>
      </c>
      <c r="BR118" s="9">
        <v>0</v>
      </c>
      <c r="BS118" s="9">
        <v>0</v>
      </c>
      <c r="BT118" s="9">
        <v>0</v>
      </c>
      <c r="BU118" s="9">
        <v>0</v>
      </c>
      <c r="BV118" s="9">
        <v>0</v>
      </c>
      <c r="BW118" s="9">
        <v>0</v>
      </c>
      <c r="BX118" s="9">
        <v>0</v>
      </c>
      <c r="BY118" s="9">
        <v>0</v>
      </c>
      <c r="BZ118" s="9">
        <v>0</v>
      </c>
      <c r="CA118" s="9">
        <v>63.63</v>
      </c>
      <c r="CB118" s="9">
        <v>0</v>
      </c>
      <c r="CC118" s="9">
        <v>0</v>
      </c>
      <c r="CD118" s="9">
        <v>0</v>
      </c>
      <c r="CE118" s="9">
        <v>0</v>
      </c>
      <c r="CF118" s="9">
        <v>0</v>
      </c>
      <c r="CG118" s="9">
        <v>0</v>
      </c>
      <c r="CH118" s="9">
        <v>0</v>
      </c>
      <c r="CI118" s="9">
        <v>0</v>
      </c>
      <c r="CJ118" s="9">
        <v>0</v>
      </c>
      <c r="CK118" s="9">
        <v>0</v>
      </c>
      <c r="CL118" s="9">
        <v>1073.69</v>
      </c>
      <c r="CM118" s="9">
        <v>0</v>
      </c>
      <c r="CN118" s="9">
        <v>876.95</v>
      </c>
      <c r="CO118" s="9">
        <v>0</v>
      </c>
      <c r="CP118" s="9">
        <v>0</v>
      </c>
      <c r="CQ118" s="9">
        <v>33.18</v>
      </c>
      <c r="CR118" s="9">
        <f t="shared" si="29"/>
        <v>5951.879999999999</v>
      </c>
    </row>
    <row r="119" spans="1:96" ht="15">
      <c r="A119" s="8" t="s">
        <v>278</v>
      </c>
      <c r="B119" s="8">
        <v>50350</v>
      </c>
      <c r="C119" s="8" t="s">
        <v>33</v>
      </c>
      <c r="D119" s="8" t="s">
        <v>33</v>
      </c>
      <c r="E119" s="7" t="s">
        <v>214</v>
      </c>
      <c r="F119" s="8" t="s">
        <v>252</v>
      </c>
      <c r="G119" s="8" t="s">
        <v>249</v>
      </c>
      <c r="H119" t="s">
        <v>15</v>
      </c>
      <c r="I119" s="9">
        <f t="shared" si="24"/>
        <v>9056.81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9056.81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f t="shared" si="17"/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f t="shared" si="15"/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f t="shared" si="25"/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f t="shared" si="26"/>
        <v>0</v>
      </c>
      <c r="BD119" s="9">
        <v>0</v>
      </c>
      <c r="BE119" s="9">
        <v>0</v>
      </c>
      <c r="BF119" s="9">
        <v>0</v>
      </c>
      <c r="BG119" s="9">
        <v>0</v>
      </c>
      <c r="BH119" s="9">
        <v>0</v>
      </c>
      <c r="BI119" s="9">
        <v>0</v>
      </c>
      <c r="BJ119" s="9">
        <v>0</v>
      </c>
      <c r="BK119" s="9">
        <v>0</v>
      </c>
      <c r="BL119" s="9">
        <f t="shared" si="20"/>
        <v>0</v>
      </c>
      <c r="BM119" s="9">
        <v>0</v>
      </c>
      <c r="BN119" s="9">
        <f t="shared" si="27"/>
        <v>9056.81</v>
      </c>
      <c r="BO119" s="9">
        <f t="shared" si="28"/>
        <v>2274.6299999999997</v>
      </c>
      <c r="BP119" s="9">
        <v>0</v>
      </c>
      <c r="BQ119" s="9">
        <v>0</v>
      </c>
      <c r="BR119" s="9">
        <v>0</v>
      </c>
      <c r="BS119" s="9">
        <v>0</v>
      </c>
      <c r="BT119" s="9">
        <v>0</v>
      </c>
      <c r="BU119" s="9">
        <v>0</v>
      </c>
      <c r="BV119" s="9">
        <v>0</v>
      </c>
      <c r="BW119" s="9">
        <v>0</v>
      </c>
      <c r="BX119" s="9">
        <v>0</v>
      </c>
      <c r="BY119" s="9">
        <v>0</v>
      </c>
      <c r="BZ119" s="9">
        <v>0</v>
      </c>
      <c r="CA119" s="9">
        <v>0</v>
      </c>
      <c r="CB119" s="9">
        <v>0</v>
      </c>
      <c r="CC119" s="9">
        <v>0</v>
      </c>
      <c r="CD119" s="9">
        <v>0</v>
      </c>
      <c r="CE119" s="9">
        <v>0</v>
      </c>
      <c r="CF119" s="9">
        <v>0</v>
      </c>
      <c r="CG119" s="9">
        <v>0</v>
      </c>
      <c r="CH119" s="9">
        <v>0</v>
      </c>
      <c r="CI119" s="9">
        <v>0</v>
      </c>
      <c r="CJ119" s="9">
        <v>0</v>
      </c>
      <c r="CK119" s="9">
        <v>0</v>
      </c>
      <c r="CL119" s="9">
        <v>1364.5</v>
      </c>
      <c r="CM119" s="9">
        <v>0</v>
      </c>
      <c r="CN119" s="9">
        <v>876.95</v>
      </c>
      <c r="CO119" s="9">
        <v>0</v>
      </c>
      <c r="CP119" s="9">
        <v>0</v>
      </c>
      <c r="CQ119" s="9">
        <v>33.18</v>
      </c>
      <c r="CR119" s="9">
        <f t="shared" si="29"/>
        <v>6782.18</v>
      </c>
    </row>
    <row r="120" spans="1:96" ht="15">
      <c r="A120" s="8" t="s">
        <v>285</v>
      </c>
      <c r="B120" s="8">
        <v>50362</v>
      </c>
      <c r="C120" s="8" t="s">
        <v>33</v>
      </c>
      <c r="D120" s="8" t="s">
        <v>33</v>
      </c>
      <c r="E120" s="7" t="s">
        <v>214</v>
      </c>
      <c r="F120" s="8" t="s">
        <v>222</v>
      </c>
      <c r="G120" s="8" t="s">
        <v>249</v>
      </c>
      <c r="H120" s="8" t="s">
        <v>15</v>
      </c>
      <c r="I120" s="9">
        <f t="shared" si="24"/>
        <v>8373.53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8373.53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f t="shared" si="17"/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f t="shared" si="15"/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f t="shared" si="25"/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f t="shared" si="26"/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9">
        <v>0</v>
      </c>
      <c r="BJ120" s="9">
        <v>0</v>
      </c>
      <c r="BK120" s="9">
        <v>0</v>
      </c>
      <c r="BL120" s="9">
        <f t="shared" si="20"/>
        <v>0</v>
      </c>
      <c r="BM120" s="9">
        <v>0</v>
      </c>
      <c r="BN120" s="9">
        <f t="shared" si="27"/>
        <v>8373.53</v>
      </c>
      <c r="BO120" s="9">
        <f t="shared" si="28"/>
        <v>2086.73</v>
      </c>
      <c r="BP120" s="9">
        <v>0</v>
      </c>
      <c r="BQ120" s="9">
        <v>0</v>
      </c>
      <c r="BR120" s="9">
        <v>0</v>
      </c>
      <c r="BS120" s="9">
        <v>0</v>
      </c>
      <c r="BT120" s="9">
        <v>0</v>
      </c>
      <c r="BU120" s="9">
        <v>0</v>
      </c>
      <c r="BV120" s="9">
        <v>0</v>
      </c>
      <c r="BW120" s="9">
        <v>0</v>
      </c>
      <c r="BX120" s="9">
        <v>0</v>
      </c>
      <c r="BY120" s="9">
        <v>0</v>
      </c>
      <c r="BZ120" s="9">
        <v>0</v>
      </c>
      <c r="CA120" s="9">
        <v>0</v>
      </c>
      <c r="CB120" s="9">
        <v>0</v>
      </c>
      <c r="CC120" s="9">
        <v>0</v>
      </c>
      <c r="CD120" s="9">
        <v>0</v>
      </c>
      <c r="CE120" s="9">
        <v>0</v>
      </c>
      <c r="CF120" s="9">
        <v>0</v>
      </c>
      <c r="CG120" s="9">
        <v>0</v>
      </c>
      <c r="CH120" s="9">
        <v>0</v>
      </c>
      <c r="CI120" s="9">
        <v>0</v>
      </c>
      <c r="CJ120" s="9">
        <v>0</v>
      </c>
      <c r="CK120" s="9">
        <v>0</v>
      </c>
      <c r="CL120" s="9">
        <v>1176.6</v>
      </c>
      <c r="CM120" s="9">
        <v>0</v>
      </c>
      <c r="CN120" s="9">
        <v>876.95</v>
      </c>
      <c r="CO120" s="9">
        <v>0</v>
      </c>
      <c r="CP120" s="9">
        <v>0</v>
      </c>
      <c r="CQ120" s="9">
        <v>33.18</v>
      </c>
      <c r="CR120" s="9">
        <f t="shared" si="29"/>
        <v>6286.800000000001</v>
      </c>
    </row>
    <row r="121" spans="1:96" ht="15">
      <c r="A121" s="8" t="s">
        <v>284</v>
      </c>
      <c r="B121" s="8">
        <v>50374</v>
      </c>
      <c r="C121" s="8" t="s">
        <v>17</v>
      </c>
      <c r="D121" s="8" t="s">
        <v>17</v>
      </c>
      <c r="E121" s="7" t="s">
        <v>214</v>
      </c>
      <c r="F121" s="8" t="s">
        <v>226</v>
      </c>
      <c r="G121" s="8" t="s">
        <v>249</v>
      </c>
      <c r="H121" s="8" t="s">
        <v>118</v>
      </c>
      <c r="I121" s="9">
        <f t="shared" si="24"/>
        <v>12890.67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12890.67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f t="shared" si="17"/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f t="shared" si="15"/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f t="shared" si="25"/>
        <v>0</v>
      </c>
      <c r="AQ121" s="9">
        <v>0</v>
      </c>
      <c r="AR121" s="9">
        <v>0</v>
      </c>
      <c r="AS121" s="9">
        <v>0</v>
      </c>
      <c r="AT121" s="9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0</v>
      </c>
      <c r="BB121" s="9">
        <v>0</v>
      </c>
      <c r="BC121" s="9">
        <f t="shared" si="26"/>
        <v>0</v>
      </c>
      <c r="BD121" s="9">
        <v>0</v>
      </c>
      <c r="BE121" s="9">
        <v>0</v>
      </c>
      <c r="BF121" s="9">
        <v>0</v>
      </c>
      <c r="BG121" s="9">
        <v>0</v>
      </c>
      <c r="BH121" s="9">
        <v>0</v>
      </c>
      <c r="BI121" s="9">
        <v>0</v>
      </c>
      <c r="BJ121" s="9">
        <v>0</v>
      </c>
      <c r="BK121" s="9">
        <v>0</v>
      </c>
      <c r="BL121" s="9">
        <f t="shared" si="20"/>
        <v>0</v>
      </c>
      <c r="BM121" s="9">
        <v>0</v>
      </c>
      <c r="BN121" s="9">
        <f t="shared" si="27"/>
        <v>12890.67</v>
      </c>
      <c r="BO121" s="9">
        <f t="shared" si="28"/>
        <v>3328.94</v>
      </c>
      <c r="BP121" s="9">
        <v>0</v>
      </c>
      <c r="BQ121" s="9">
        <v>0</v>
      </c>
      <c r="BR121" s="9">
        <v>0</v>
      </c>
      <c r="BS121" s="9">
        <v>0</v>
      </c>
      <c r="BT121" s="9">
        <v>0</v>
      </c>
      <c r="BU121" s="9">
        <v>0</v>
      </c>
      <c r="BV121" s="9">
        <v>0</v>
      </c>
      <c r="BW121" s="9">
        <v>0</v>
      </c>
      <c r="BX121" s="9">
        <v>0</v>
      </c>
      <c r="BY121" s="9">
        <v>0</v>
      </c>
      <c r="BZ121" s="9">
        <v>0</v>
      </c>
      <c r="CA121" s="9">
        <v>0</v>
      </c>
      <c r="CB121" s="9">
        <v>0</v>
      </c>
      <c r="CC121" s="9">
        <v>0</v>
      </c>
      <c r="CD121" s="9">
        <v>0</v>
      </c>
      <c r="CE121" s="9">
        <v>0</v>
      </c>
      <c r="CF121" s="9">
        <v>0</v>
      </c>
      <c r="CG121" s="9">
        <v>0</v>
      </c>
      <c r="CH121" s="9">
        <v>0</v>
      </c>
      <c r="CI121" s="9">
        <v>0</v>
      </c>
      <c r="CJ121" s="9">
        <v>0</v>
      </c>
      <c r="CK121" s="9">
        <v>0</v>
      </c>
      <c r="CL121" s="9">
        <v>2418.81</v>
      </c>
      <c r="CM121" s="9">
        <v>0</v>
      </c>
      <c r="CN121" s="9">
        <v>876.95</v>
      </c>
      <c r="CO121" s="9">
        <v>0</v>
      </c>
      <c r="CP121" s="9">
        <v>0</v>
      </c>
      <c r="CQ121" s="9">
        <v>33.18</v>
      </c>
      <c r="CR121" s="9">
        <f t="shared" si="29"/>
        <v>9561.73</v>
      </c>
    </row>
    <row r="122" spans="1:96" ht="15">
      <c r="A122" s="8" t="s">
        <v>297</v>
      </c>
      <c r="B122" s="8">
        <v>50386</v>
      </c>
      <c r="C122" s="8" t="s">
        <v>17</v>
      </c>
      <c r="D122" s="8" t="s">
        <v>17</v>
      </c>
      <c r="E122" s="7" t="s">
        <v>214</v>
      </c>
      <c r="F122" s="8" t="s">
        <v>254</v>
      </c>
      <c r="G122" s="8" t="s">
        <v>249</v>
      </c>
      <c r="H122" s="8" t="s">
        <v>31</v>
      </c>
      <c r="I122" s="9">
        <f t="shared" si="24"/>
        <v>11459.76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11459.76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f t="shared" si="17"/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f t="shared" si="15"/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f t="shared" si="25"/>
        <v>0</v>
      </c>
      <c r="AQ122" s="9">
        <v>0</v>
      </c>
      <c r="AR122" s="9">
        <v>0</v>
      </c>
      <c r="AS122" s="9">
        <v>0</v>
      </c>
      <c r="AT122" s="9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9">
        <v>0</v>
      </c>
      <c r="BB122" s="9">
        <v>0</v>
      </c>
      <c r="BC122" s="9">
        <f t="shared" si="26"/>
        <v>0</v>
      </c>
      <c r="BD122" s="9">
        <v>0</v>
      </c>
      <c r="BE122" s="9">
        <v>0</v>
      </c>
      <c r="BF122" s="9">
        <v>0</v>
      </c>
      <c r="BG122" s="9">
        <v>0</v>
      </c>
      <c r="BH122" s="9">
        <v>0</v>
      </c>
      <c r="BI122" s="9">
        <v>0</v>
      </c>
      <c r="BJ122" s="9">
        <v>0</v>
      </c>
      <c r="BK122" s="9">
        <v>0</v>
      </c>
      <c r="BL122" s="9">
        <f t="shared" si="20"/>
        <v>0</v>
      </c>
      <c r="BM122" s="9">
        <v>0</v>
      </c>
      <c r="BN122" s="9">
        <f t="shared" si="27"/>
        <v>11459.76</v>
      </c>
      <c r="BO122" s="9">
        <f t="shared" si="28"/>
        <v>2935.44</v>
      </c>
      <c r="BP122" s="9">
        <v>0</v>
      </c>
      <c r="BQ122" s="9">
        <v>0</v>
      </c>
      <c r="BR122" s="9">
        <v>0</v>
      </c>
      <c r="BS122" s="9">
        <v>0</v>
      </c>
      <c r="BT122" s="9">
        <v>0</v>
      </c>
      <c r="BU122" s="9">
        <v>0</v>
      </c>
      <c r="BV122" s="9">
        <v>0</v>
      </c>
      <c r="BW122" s="9">
        <v>0</v>
      </c>
      <c r="BX122" s="9">
        <v>0</v>
      </c>
      <c r="BY122" s="9">
        <v>0</v>
      </c>
      <c r="BZ122" s="9">
        <v>0</v>
      </c>
      <c r="CA122" s="9">
        <v>0</v>
      </c>
      <c r="CB122" s="9">
        <v>0</v>
      </c>
      <c r="CC122" s="9">
        <v>0</v>
      </c>
      <c r="CD122" s="9">
        <v>0</v>
      </c>
      <c r="CE122" s="9">
        <v>0</v>
      </c>
      <c r="CF122" s="9">
        <v>0</v>
      </c>
      <c r="CG122" s="9">
        <v>0</v>
      </c>
      <c r="CH122" s="9">
        <v>0</v>
      </c>
      <c r="CI122" s="9">
        <v>0</v>
      </c>
      <c r="CJ122" s="9">
        <v>0</v>
      </c>
      <c r="CK122" s="9">
        <v>0</v>
      </c>
      <c r="CL122" s="9">
        <v>2025.31</v>
      </c>
      <c r="CM122" s="9">
        <v>0</v>
      </c>
      <c r="CN122" s="9">
        <v>876.95</v>
      </c>
      <c r="CO122" s="9">
        <v>0</v>
      </c>
      <c r="CP122" s="9">
        <v>0</v>
      </c>
      <c r="CQ122" s="9">
        <v>33.18</v>
      </c>
      <c r="CR122" s="9">
        <f t="shared" si="29"/>
        <v>8524.32</v>
      </c>
    </row>
    <row r="123" spans="1:96" ht="15">
      <c r="A123" s="8" t="s">
        <v>298</v>
      </c>
      <c r="B123" s="8">
        <v>50398</v>
      </c>
      <c r="C123" s="8" t="s">
        <v>33</v>
      </c>
      <c r="D123" s="22" t="s">
        <v>33</v>
      </c>
      <c r="E123" s="7" t="s">
        <v>214</v>
      </c>
      <c r="F123" s="8" t="s">
        <v>279</v>
      </c>
      <c r="G123" s="8" t="s">
        <v>249</v>
      </c>
      <c r="H123" s="8" t="s">
        <v>342</v>
      </c>
      <c r="I123" s="9">
        <f t="shared" si="24"/>
        <v>9419.09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9419.09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f t="shared" si="17"/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f t="shared" si="15"/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f t="shared" si="25"/>
        <v>0</v>
      </c>
      <c r="AQ123" s="9">
        <v>0</v>
      </c>
      <c r="AR123" s="9">
        <v>0</v>
      </c>
      <c r="AS123" s="9">
        <v>0</v>
      </c>
      <c r="AT123" s="9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9">
        <v>0</v>
      </c>
      <c r="BB123" s="9">
        <v>0</v>
      </c>
      <c r="BC123" s="9">
        <f t="shared" si="26"/>
        <v>0</v>
      </c>
      <c r="BD123" s="9">
        <v>0</v>
      </c>
      <c r="BE123" s="9">
        <v>0</v>
      </c>
      <c r="BF123" s="9">
        <v>0</v>
      </c>
      <c r="BG123" s="9">
        <v>0</v>
      </c>
      <c r="BH123" s="9">
        <v>0</v>
      </c>
      <c r="BI123" s="9">
        <v>0</v>
      </c>
      <c r="BJ123" s="9">
        <v>0</v>
      </c>
      <c r="BK123" s="9">
        <v>0</v>
      </c>
      <c r="BL123" s="9">
        <f t="shared" si="20"/>
        <v>0</v>
      </c>
      <c r="BM123" s="9">
        <v>0</v>
      </c>
      <c r="BN123" s="9">
        <f t="shared" si="27"/>
        <v>9419.09</v>
      </c>
      <c r="BO123" s="9">
        <f t="shared" si="28"/>
        <v>2971.5699999999993</v>
      </c>
      <c r="BP123" s="9">
        <v>0</v>
      </c>
      <c r="BQ123" s="9">
        <v>0</v>
      </c>
      <c r="BR123" s="9">
        <v>0</v>
      </c>
      <c r="BS123" s="9">
        <v>0</v>
      </c>
      <c r="BT123" s="9">
        <v>0</v>
      </c>
      <c r="BU123" s="9">
        <v>0</v>
      </c>
      <c r="BV123" s="9">
        <v>607.4</v>
      </c>
      <c r="BW123" s="9">
        <v>0</v>
      </c>
      <c r="BX123" s="9">
        <v>0</v>
      </c>
      <c r="BY123" s="9">
        <v>0</v>
      </c>
      <c r="BZ123" s="9">
        <v>0</v>
      </c>
      <c r="CA123" s="9">
        <v>94.19</v>
      </c>
      <c r="CB123" s="9">
        <v>0</v>
      </c>
      <c r="CC123" s="9">
        <v>0</v>
      </c>
      <c r="CD123" s="9">
        <v>0</v>
      </c>
      <c r="CE123" s="9">
        <v>0</v>
      </c>
      <c r="CF123" s="9">
        <v>0</v>
      </c>
      <c r="CG123" s="9">
        <v>0</v>
      </c>
      <c r="CH123" s="9">
        <v>0</v>
      </c>
      <c r="CI123" s="9">
        <v>0</v>
      </c>
      <c r="CJ123" s="9">
        <v>0</v>
      </c>
      <c r="CK123" s="9">
        <v>0</v>
      </c>
      <c r="CL123" s="9">
        <v>1359.85</v>
      </c>
      <c r="CM123" s="9">
        <v>0</v>
      </c>
      <c r="CN123" s="9">
        <v>876.95</v>
      </c>
      <c r="CO123" s="9">
        <v>0</v>
      </c>
      <c r="CP123" s="9">
        <v>0</v>
      </c>
      <c r="CQ123" s="9">
        <v>33.18</v>
      </c>
      <c r="CR123" s="9">
        <f t="shared" si="29"/>
        <v>6447.52</v>
      </c>
    </row>
    <row r="124" spans="1:96" ht="15">
      <c r="A124" s="8" t="s">
        <v>305</v>
      </c>
      <c r="B124" s="8">
        <v>50404</v>
      </c>
      <c r="C124" s="8" t="s">
        <v>33</v>
      </c>
      <c r="D124" s="22" t="s">
        <v>33</v>
      </c>
      <c r="E124" s="7" t="s">
        <v>214</v>
      </c>
      <c r="F124" s="7" t="s">
        <v>255</v>
      </c>
      <c r="G124" s="8" t="s">
        <v>249</v>
      </c>
      <c r="H124" s="8" t="s">
        <v>15</v>
      </c>
      <c r="I124" s="9">
        <f t="shared" si="24"/>
        <v>1752.26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1752.26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f t="shared" si="17"/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f t="shared" si="15"/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f t="shared" si="25"/>
        <v>0</v>
      </c>
      <c r="AQ124" s="9">
        <v>0</v>
      </c>
      <c r="AR124" s="9">
        <v>0</v>
      </c>
      <c r="AS124" s="9">
        <v>0</v>
      </c>
      <c r="AT124" s="9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9">
        <v>0</v>
      </c>
      <c r="BB124" s="9">
        <v>0</v>
      </c>
      <c r="BC124" s="9">
        <f t="shared" si="26"/>
        <v>0</v>
      </c>
      <c r="BD124" s="9">
        <v>0</v>
      </c>
      <c r="BE124" s="9">
        <v>0</v>
      </c>
      <c r="BF124" s="9">
        <v>0</v>
      </c>
      <c r="BG124" s="9">
        <v>0</v>
      </c>
      <c r="BH124" s="9">
        <v>0</v>
      </c>
      <c r="BI124" s="9">
        <v>0</v>
      </c>
      <c r="BJ124" s="9">
        <v>0</v>
      </c>
      <c r="BK124" s="9">
        <v>0</v>
      </c>
      <c r="BL124" s="9">
        <f t="shared" si="20"/>
        <v>0</v>
      </c>
      <c r="BM124" s="9">
        <v>0</v>
      </c>
      <c r="BN124" s="9">
        <f t="shared" si="27"/>
        <v>1752.26</v>
      </c>
      <c r="BO124" s="9">
        <f t="shared" si="28"/>
        <v>188.60000000000002</v>
      </c>
      <c r="BP124" s="9">
        <v>0</v>
      </c>
      <c r="BQ124" s="9">
        <v>0</v>
      </c>
      <c r="BR124" s="9">
        <v>0</v>
      </c>
      <c r="BS124" s="9">
        <v>0</v>
      </c>
      <c r="BT124" s="9">
        <v>0</v>
      </c>
      <c r="BU124" s="9">
        <v>0</v>
      </c>
      <c r="BV124" s="9">
        <v>0</v>
      </c>
      <c r="BW124" s="9">
        <v>0</v>
      </c>
      <c r="BX124" s="9">
        <v>0</v>
      </c>
      <c r="BY124" s="9">
        <v>0</v>
      </c>
      <c r="BZ124" s="9">
        <v>0</v>
      </c>
      <c r="CA124" s="9">
        <v>17.52</v>
      </c>
      <c r="CB124" s="9">
        <v>0</v>
      </c>
      <c r="CC124" s="9">
        <v>0</v>
      </c>
      <c r="CD124" s="9">
        <v>0</v>
      </c>
      <c r="CE124" s="9">
        <v>0</v>
      </c>
      <c r="CF124" s="9">
        <v>0</v>
      </c>
      <c r="CG124" s="9">
        <v>0</v>
      </c>
      <c r="CH124" s="9">
        <v>0</v>
      </c>
      <c r="CI124" s="9">
        <v>0</v>
      </c>
      <c r="CJ124" s="9">
        <v>0</v>
      </c>
      <c r="CK124" s="9">
        <v>0</v>
      </c>
      <c r="CL124" s="9">
        <v>0</v>
      </c>
      <c r="CM124" s="9">
        <v>0</v>
      </c>
      <c r="CN124" s="9">
        <v>137.9</v>
      </c>
      <c r="CO124" s="9">
        <v>0</v>
      </c>
      <c r="CP124" s="9">
        <v>0</v>
      </c>
      <c r="CQ124" s="9">
        <v>33.18</v>
      </c>
      <c r="CR124" s="9">
        <f t="shared" si="29"/>
        <v>1563.6599999999999</v>
      </c>
    </row>
    <row r="125" spans="1:96" ht="15">
      <c r="A125" s="8" t="s">
        <v>306</v>
      </c>
      <c r="B125" s="8">
        <v>50416</v>
      </c>
      <c r="C125" s="8" t="s">
        <v>17</v>
      </c>
      <c r="D125" s="22" t="s">
        <v>17</v>
      </c>
      <c r="E125" s="7" t="s">
        <v>214</v>
      </c>
      <c r="F125" s="7" t="s">
        <v>308</v>
      </c>
      <c r="G125" s="8" t="s">
        <v>249</v>
      </c>
      <c r="H125" s="8" t="s">
        <v>309</v>
      </c>
      <c r="I125" s="9">
        <f t="shared" si="24"/>
        <v>14500.25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14500.25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f t="shared" si="17"/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f t="shared" si="15"/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f t="shared" si="25"/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  <c r="BC125" s="9">
        <f t="shared" si="26"/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v>0</v>
      </c>
      <c r="BI125" s="9">
        <v>0</v>
      </c>
      <c r="BJ125" s="9">
        <v>0</v>
      </c>
      <c r="BK125" s="9">
        <v>0</v>
      </c>
      <c r="BL125" s="9">
        <f t="shared" si="20"/>
        <v>0</v>
      </c>
      <c r="BM125" s="9">
        <v>0</v>
      </c>
      <c r="BN125" s="9">
        <f t="shared" si="27"/>
        <v>14500.25</v>
      </c>
      <c r="BO125" s="9">
        <f t="shared" si="28"/>
        <v>3771.5799999999995</v>
      </c>
      <c r="BP125" s="9">
        <v>0</v>
      </c>
      <c r="BQ125" s="9">
        <v>0</v>
      </c>
      <c r="BR125" s="9">
        <v>0</v>
      </c>
      <c r="BS125" s="9">
        <v>0</v>
      </c>
      <c r="BT125" s="9">
        <v>0</v>
      </c>
      <c r="BU125" s="9">
        <v>0</v>
      </c>
      <c r="BV125" s="9">
        <v>0</v>
      </c>
      <c r="BW125" s="9">
        <v>0</v>
      </c>
      <c r="BX125" s="9">
        <v>0</v>
      </c>
      <c r="BY125" s="9">
        <v>0</v>
      </c>
      <c r="BZ125" s="9">
        <v>0</v>
      </c>
      <c r="CA125" s="9">
        <v>0</v>
      </c>
      <c r="CB125" s="9">
        <v>0</v>
      </c>
      <c r="CC125" s="9">
        <v>0</v>
      </c>
      <c r="CD125" s="9">
        <v>0</v>
      </c>
      <c r="CE125" s="9">
        <v>0</v>
      </c>
      <c r="CF125" s="9">
        <v>0</v>
      </c>
      <c r="CG125" s="9">
        <v>0</v>
      </c>
      <c r="CH125" s="9">
        <v>0</v>
      </c>
      <c r="CI125" s="9">
        <v>0</v>
      </c>
      <c r="CJ125" s="9">
        <v>0</v>
      </c>
      <c r="CK125" s="9">
        <v>0</v>
      </c>
      <c r="CL125" s="9">
        <v>2861.45</v>
      </c>
      <c r="CM125" s="9">
        <v>0</v>
      </c>
      <c r="CN125" s="9">
        <v>876.95</v>
      </c>
      <c r="CO125" s="9">
        <v>0</v>
      </c>
      <c r="CP125" s="9">
        <v>0</v>
      </c>
      <c r="CQ125" s="9">
        <v>33.18</v>
      </c>
      <c r="CR125" s="9">
        <f t="shared" si="29"/>
        <v>10728.67</v>
      </c>
    </row>
    <row r="126" spans="1:96" ht="15">
      <c r="A126" s="8" t="s">
        <v>325</v>
      </c>
      <c r="B126" s="8">
        <v>50428</v>
      </c>
      <c r="C126" s="8" t="s">
        <v>33</v>
      </c>
      <c r="D126" t="s">
        <v>33</v>
      </c>
      <c r="E126" s="7" t="s">
        <v>214</v>
      </c>
      <c r="F126" s="7" t="s">
        <v>330</v>
      </c>
      <c r="G126" s="8" t="s">
        <v>249</v>
      </c>
      <c r="H126" s="8" t="s">
        <v>309</v>
      </c>
      <c r="I126" s="9">
        <f t="shared" si="24"/>
        <v>10187.69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10187.69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f t="shared" si="17"/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f t="shared" si="15"/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f>SUM(AQ126:BB126)</f>
        <v>0</v>
      </c>
      <c r="AQ126" s="9">
        <v>0</v>
      </c>
      <c r="AR126" s="9">
        <v>0</v>
      </c>
      <c r="AS126" s="9">
        <v>0</v>
      </c>
      <c r="AT126" s="9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9">
        <v>0</v>
      </c>
      <c r="BB126" s="9">
        <v>0</v>
      </c>
      <c r="BC126" s="9">
        <f t="shared" si="26"/>
        <v>0</v>
      </c>
      <c r="BD126" s="9">
        <v>0</v>
      </c>
      <c r="BE126" s="9">
        <v>0</v>
      </c>
      <c r="BF126" s="9">
        <v>0</v>
      </c>
      <c r="BG126" s="9">
        <v>0</v>
      </c>
      <c r="BH126" s="9">
        <v>0</v>
      </c>
      <c r="BI126" s="9">
        <v>0</v>
      </c>
      <c r="BJ126" s="9">
        <v>0</v>
      </c>
      <c r="BK126" s="9">
        <v>0</v>
      </c>
      <c r="BL126" s="9">
        <f t="shared" si="20"/>
        <v>0</v>
      </c>
      <c r="BM126" s="9">
        <v>0</v>
      </c>
      <c r="BN126" s="9">
        <f t="shared" si="27"/>
        <v>10187.69</v>
      </c>
      <c r="BO126" s="9">
        <f t="shared" si="28"/>
        <v>2585.62</v>
      </c>
      <c r="BP126" s="9">
        <v>0</v>
      </c>
      <c r="BQ126" s="9">
        <v>0</v>
      </c>
      <c r="BR126" s="9">
        <v>0</v>
      </c>
      <c r="BS126" s="9">
        <v>0</v>
      </c>
      <c r="BT126" s="9">
        <v>0</v>
      </c>
      <c r="BU126" s="9">
        <v>0</v>
      </c>
      <c r="BV126" s="9">
        <v>0</v>
      </c>
      <c r="BW126" s="9">
        <v>0</v>
      </c>
      <c r="BX126" s="9">
        <v>0</v>
      </c>
      <c r="BY126" s="9">
        <v>0</v>
      </c>
      <c r="BZ126" s="9">
        <v>0</v>
      </c>
      <c r="CA126" s="9">
        <v>0</v>
      </c>
      <c r="CB126" s="9">
        <v>0</v>
      </c>
      <c r="CC126" s="9">
        <v>0</v>
      </c>
      <c r="CD126" s="9">
        <v>0</v>
      </c>
      <c r="CE126" s="9">
        <v>0</v>
      </c>
      <c r="CF126" s="9">
        <v>0</v>
      </c>
      <c r="CG126" s="9">
        <v>0</v>
      </c>
      <c r="CH126" s="9">
        <v>0</v>
      </c>
      <c r="CI126" s="9">
        <v>0</v>
      </c>
      <c r="CJ126" s="9">
        <v>0</v>
      </c>
      <c r="CK126" s="9">
        <v>0</v>
      </c>
      <c r="CL126" s="9">
        <v>1675.49</v>
      </c>
      <c r="CM126" s="9">
        <v>0</v>
      </c>
      <c r="CN126" s="9">
        <v>876.95</v>
      </c>
      <c r="CO126" s="9">
        <v>0</v>
      </c>
      <c r="CP126" s="9">
        <v>0</v>
      </c>
      <c r="CQ126" s="9">
        <v>33.18</v>
      </c>
      <c r="CR126" s="9">
        <f t="shared" si="29"/>
        <v>7602.070000000001</v>
      </c>
    </row>
    <row r="127" spans="1:96" ht="15">
      <c r="A127" s="8" t="s">
        <v>307</v>
      </c>
      <c r="B127" s="8">
        <v>50430</v>
      </c>
      <c r="C127" s="8" t="s">
        <v>33</v>
      </c>
      <c r="D127" s="22" t="s">
        <v>33</v>
      </c>
      <c r="E127" s="7" t="s">
        <v>214</v>
      </c>
      <c r="F127" s="8" t="s">
        <v>250</v>
      </c>
      <c r="G127" s="8" t="s">
        <v>249</v>
      </c>
      <c r="H127" s="8" t="s">
        <v>309</v>
      </c>
      <c r="I127" s="9">
        <f t="shared" si="24"/>
        <v>7444.05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7444.05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f t="shared" si="17"/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f t="shared" si="15"/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f>SUM(AQ127:BB127)</f>
        <v>0</v>
      </c>
      <c r="AQ127" s="9">
        <v>0</v>
      </c>
      <c r="AR127" s="9">
        <v>0</v>
      </c>
      <c r="AS127" s="9">
        <v>0</v>
      </c>
      <c r="AT127" s="9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9">
        <v>0</v>
      </c>
      <c r="BB127" s="9">
        <v>0</v>
      </c>
      <c r="BC127" s="9">
        <f>SUM(BD127:BK127)</f>
        <v>0</v>
      </c>
      <c r="BD127" s="9">
        <v>0</v>
      </c>
      <c r="BE127" s="9">
        <v>0</v>
      </c>
      <c r="BF127" s="9">
        <v>0</v>
      </c>
      <c r="BG127" s="9">
        <v>0</v>
      </c>
      <c r="BH127" s="9">
        <v>0</v>
      </c>
      <c r="BI127" s="9">
        <v>0</v>
      </c>
      <c r="BJ127" s="9">
        <v>0</v>
      </c>
      <c r="BK127" s="9">
        <v>0</v>
      </c>
      <c r="BL127" s="9">
        <f t="shared" si="20"/>
        <v>0</v>
      </c>
      <c r="BM127" s="9">
        <v>0</v>
      </c>
      <c r="BN127" s="9">
        <f t="shared" si="27"/>
        <v>7444.05</v>
      </c>
      <c r="BO127" s="9">
        <f t="shared" si="28"/>
        <v>1824.68</v>
      </c>
      <c r="BP127" s="9">
        <v>0</v>
      </c>
      <c r="BQ127" s="9">
        <v>0</v>
      </c>
      <c r="BR127" s="9">
        <v>0</v>
      </c>
      <c r="BS127" s="9">
        <v>0</v>
      </c>
      <c r="BT127" s="9">
        <v>0</v>
      </c>
      <c r="BU127" s="9">
        <v>0</v>
      </c>
      <c r="BV127" s="9">
        <v>0</v>
      </c>
      <c r="BW127" s="9">
        <v>0</v>
      </c>
      <c r="BX127" s="9">
        <v>0</v>
      </c>
      <c r="BY127" s="9">
        <v>0</v>
      </c>
      <c r="BZ127" s="9">
        <v>0</v>
      </c>
      <c r="CA127" s="9">
        <v>0</v>
      </c>
      <c r="CB127" s="9">
        <v>0</v>
      </c>
      <c r="CC127" s="9">
        <v>0</v>
      </c>
      <c r="CD127" s="9">
        <v>0</v>
      </c>
      <c r="CE127" s="9">
        <v>0</v>
      </c>
      <c r="CF127" s="9">
        <v>0</v>
      </c>
      <c r="CG127" s="9">
        <v>0</v>
      </c>
      <c r="CH127" s="9">
        <v>0</v>
      </c>
      <c r="CI127" s="9">
        <v>0</v>
      </c>
      <c r="CJ127" s="9">
        <v>0</v>
      </c>
      <c r="CK127" s="9">
        <v>0</v>
      </c>
      <c r="CL127" s="9">
        <v>923.43</v>
      </c>
      <c r="CM127" s="9">
        <v>0</v>
      </c>
      <c r="CN127" s="9">
        <v>868.07</v>
      </c>
      <c r="CO127" s="9">
        <v>0</v>
      </c>
      <c r="CP127" s="9">
        <v>0</v>
      </c>
      <c r="CQ127" s="9">
        <v>33.18</v>
      </c>
      <c r="CR127" s="9">
        <f t="shared" si="29"/>
        <v>5619.37</v>
      </c>
    </row>
    <row r="128" spans="1:96" ht="15">
      <c r="A128" s="8" t="s">
        <v>326</v>
      </c>
      <c r="B128" s="8">
        <v>50441</v>
      </c>
      <c r="C128" s="8" t="s">
        <v>17</v>
      </c>
      <c r="D128" t="s">
        <v>17</v>
      </c>
      <c r="E128" s="7" t="s">
        <v>214</v>
      </c>
      <c r="F128" s="7" t="s">
        <v>331</v>
      </c>
      <c r="G128" s="8" t="s">
        <v>249</v>
      </c>
      <c r="H128" s="8" t="s">
        <v>41</v>
      </c>
      <c r="I128" s="9">
        <f t="shared" si="24"/>
        <v>13406.3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13406.3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f t="shared" si="17"/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f t="shared" si="15"/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f>SUM(AQ128:BB128)</f>
        <v>0</v>
      </c>
      <c r="AQ128" s="9">
        <v>0</v>
      </c>
      <c r="AR128" s="9">
        <v>0</v>
      </c>
      <c r="AS128" s="9">
        <v>0</v>
      </c>
      <c r="AT128" s="9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9">
        <v>0</v>
      </c>
      <c r="BB128" s="9">
        <v>0</v>
      </c>
      <c r="BC128" s="9">
        <f>SUM(BD128:BK128)</f>
        <v>0</v>
      </c>
      <c r="BD128" s="9">
        <v>0</v>
      </c>
      <c r="BE128" s="9">
        <v>0</v>
      </c>
      <c r="BF128" s="9">
        <v>0</v>
      </c>
      <c r="BG128" s="9">
        <v>0</v>
      </c>
      <c r="BH128" s="9">
        <v>0</v>
      </c>
      <c r="BI128" s="9">
        <v>0</v>
      </c>
      <c r="BJ128" s="9">
        <v>0</v>
      </c>
      <c r="BK128" s="9">
        <v>0</v>
      </c>
      <c r="BL128" s="9">
        <f t="shared" si="20"/>
        <v>0</v>
      </c>
      <c r="BM128" s="9">
        <v>0</v>
      </c>
      <c r="BN128" s="9">
        <f t="shared" si="27"/>
        <v>13406.3</v>
      </c>
      <c r="BO128" s="9">
        <f t="shared" si="28"/>
        <v>3470.7400000000002</v>
      </c>
      <c r="BP128" s="9">
        <v>0</v>
      </c>
      <c r="BQ128" s="9">
        <v>0</v>
      </c>
      <c r="BR128" s="9">
        <v>0</v>
      </c>
      <c r="BS128" s="9">
        <v>0</v>
      </c>
      <c r="BT128" s="9">
        <v>0</v>
      </c>
      <c r="BU128" s="9">
        <v>0</v>
      </c>
      <c r="BV128" s="9">
        <v>0</v>
      </c>
      <c r="BW128" s="9">
        <v>0</v>
      </c>
      <c r="BX128" s="9">
        <v>0</v>
      </c>
      <c r="BY128" s="9">
        <v>0</v>
      </c>
      <c r="BZ128" s="9">
        <v>0</v>
      </c>
      <c r="CA128" s="9">
        <v>0</v>
      </c>
      <c r="CB128" s="9">
        <v>0</v>
      </c>
      <c r="CC128" s="9">
        <v>0</v>
      </c>
      <c r="CD128" s="9">
        <v>0</v>
      </c>
      <c r="CE128" s="9">
        <v>0</v>
      </c>
      <c r="CF128" s="9">
        <v>0</v>
      </c>
      <c r="CG128" s="9">
        <v>0</v>
      </c>
      <c r="CH128" s="9">
        <v>0</v>
      </c>
      <c r="CI128" s="9">
        <v>0</v>
      </c>
      <c r="CJ128" s="9">
        <v>0</v>
      </c>
      <c r="CK128" s="9">
        <v>0</v>
      </c>
      <c r="CL128" s="9">
        <v>2560.61</v>
      </c>
      <c r="CM128" s="9">
        <v>0</v>
      </c>
      <c r="CN128" s="9">
        <v>876.95</v>
      </c>
      <c r="CO128" s="9">
        <v>0</v>
      </c>
      <c r="CP128" s="9">
        <v>0</v>
      </c>
      <c r="CQ128" s="9">
        <v>33.18</v>
      </c>
      <c r="CR128" s="9">
        <f t="shared" si="29"/>
        <v>9935.56</v>
      </c>
    </row>
    <row r="129" spans="1:96" ht="15">
      <c r="A129" s="8" t="s">
        <v>334</v>
      </c>
      <c r="B129" s="8">
        <v>50453</v>
      </c>
      <c r="C129" s="8" t="s">
        <v>33</v>
      </c>
      <c r="D129" s="22" t="s">
        <v>33</v>
      </c>
      <c r="E129" s="7" t="s">
        <v>214</v>
      </c>
      <c r="F129" s="7" t="s">
        <v>335</v>
      </c>
      <c r="G129" s="8" t="s">
        <v>249</v>
      </c>
      <c r="H129" s="8" t="s">
        <v>15</v>
      </c>
      <c r="I129" s="9">
        <f t="shared" si="24"/>
        <v>4298.75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4298.75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f t="shared" si="17"/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f t="shared" si="15"/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f>SUM(AQ129:BB129)</f>
        <v>0</v>
      </c>
      <c r="AQ129" s="9">
        <v>0</v>
      </c>
      <c r="AR129" s="9">
        <v>0</v>
      </c>
      <c r="AS129" s="9">
        <v>0</v>
      </c>
      <c r="AT129" s="9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9">
        <v>0</v>
      </c>
      <c r="BB129" s="9">
        <v>0</v>
      </c>
      <c r="BC129" s="9">
        <f>SUM(BD129:BK129)</f>
        <v>0</v>
      </c>
      <c r="BD129" s="9">
        <v>0</v>
      </c>
      <c r="BE129" s="9">
        <v>0</v>
      </c>
      <c r="BF129" s="9">
        <v>0</v>
      </c>
      <c r="BG129" s="9">
        <v>0</v>
      </c>
      <c r="BH129" s="9">
        <v>0</v>
      </c>
      <c r="BI129" s="9">
        <v>0</v>
      </c>
      <c r="BJ129" s="9">
        <v>0</v>
      </c>
      <c r="BK129" s="9">
        <v>0</v>
      </c>
      <c r="BL129" s="9">
        <f t="shared" si="20"/>
        <v>0</v>
      </c>
      <c r="BM129" s="9">
        <v>0</v>
      </c>
      <c r="BN129" s="9">
        <f t="shared" si="27"/>
        <v>4298.75</v>
      </c>
      <c r="BO129" s="9">
        <f t="shared" si="28"/>
        <v>2468.89</v>
      </c>
      <c r="BP129" s="9">
        <v>0</v>
      </c>
      <c r="BQ129" s="9">
        <v>0</v>
      </c>
      <c r="BR129" s="9">
        <v>0</v>
      </c>
      <c r="BS129" s="9">
        <v>0</v>
      </c>
      <c r="BT129" s="9">
        <v>0</v>
      </c>
      <c r="BU129" s="9">
        <v>0</v>
      </c>
      <c r="BV129" s="9">
        <v>0</v>
      </c>
      <c r="BW129" s="9">
        <v>0</v>
      </c>
      <c r="BX129" s="9">
        <v>0</v>
      </c>
      <c r="BY129" s="9">
        <v>0</v>
      </c>
      <c r="BZ129" s="9">
        <v>0</v>
      </c>
      <c r="CA129" s="9">
        <v>0</v>
      </c>
      <c r="CB129" s="9">
        <v>0</v>
      </c>
      <c r="CC129" s="9">
        <v>0</v>
      </c>
      <c r="CD129" s="9">
        <v>0</v>
      </c>
      <c r="CE129" s="9">
        <v>2292.67</v>
      </c>
      <c r="CF129" s="9">
        <v>0</v>
      </c>
      <c r="CG129" s="9">
        <v>0</v>
      </c>
      <c r="CH129" s="9">
        <v>0</v>
      </c>
      <c r="CI129" s="9">
        <v>0</v>
      </c>
      <c r="CJ129" s="9">
        <v>0</v>
      </c>
      <c r="CK129" s="9">
        <v>0</v>
      </c>
      <c r="CL129" s="9">
        <v>0</v>
      </c>
      <c r="CM129" s="9">
        <v>0</v>
      </c>
      <c r="CN129" s="9">
        <v>160.74</v>
      </c>
      <c r="CO129" s="9">
        <v>0</v>
      </c>
      <c r="CP129" s="9">
        <v>0</v>
      </c>
      <c r="CQ129" s="9">
        <v>15.48</v>
      </c>
      <c r="CR129" s="9">
        <f t="shared" si="29"/>
        <v>1829.8600000000001</v>
      </c>
    </row>
    <row r="130" spans="1:96" ht="15">
      <c r="A130" s="8" t="s">
        <v>56</v>
      </c>
      <c r="B130" s="8">
        <v>70002</v>
      </c>
      <c r="C130" s="8" t="s">
        <v>57</v>
      </c>
      <c r="D130" s="8" t="s">
        <v>57</v>
      </c>
      <c r="E130" s="7" t="s">
        <v>214</v>
      </c>
      <c r="F130" s="7" t="s">
        <v>255</v>
      </c>
      <c r="G130" s="8" t="s">
        <v>256</v>
      </c>
      <c r="H130" s="8" t="s">
        <v>58</v>
      </c>
      <c r="I130" s="9">
        <f t="shared" si="24"/>
        <v>5383.48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5383.48</v>
      </c>
      <c r="V130" s="9">
        <v>0</v>
      </c>
      <c r="W130" s="9">
        <v>0</v>
      </c>
      <c r="X130" s="9">
        <v>0</v>
      </c>
      <c r="Y130" s="9">
        <f t="shared" si="17"/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f t="shared" si="15"/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f aca="true" t="shared" si="30" ref="AP130:AP156">SUM(AQ130:BB130)</f>
        <v>0</v>
      </c>
      <c r="AQ130" s="9">
        <v>0</v>
      </c>
      <c r="AR130" s="9">
        <v>0</v>
      </c>
      <c r="AS130" s="9">
        <v>0</v>
      </c>
      <c r="AT130" s="9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9">
        <v>0</v>
      </c>
      <c r="BB130" s="9">
        <v>0</v>
      </c>
      <c r="BC130" s="9">
        <f aca="true" t="shared" si="31" ref="BC130:BC142">SUM(BD130:BK130)</f>
        <v>0</v>
      </c>
      <c r="BD130" s="9">
        <v>0</v>
      </c>
      <c r="BE130" s="9">
        <v>0</v>
      </c>
      <c r="BF130" s="9">
        <v>0</v>
      </c>
      <c r="BG130" s="9">
        <v>0</v>
      </c>
      <c r="BH130" s="9">
        <v>0</v>
      </c>
      <c r="BI130" s="9">
        <v>0</v>
      </c>
      <c r="BJ130" s="9">
        <v>0</v>
      </c>
      <c r="BK130" s="9">
        <v>0</v>
      </c>
      <c r="BL130" s="9">
        <f t="shared" si="20"/>
        <v>0</v>
      </c>
      <c r="BM130" s="9">
        <v>0</v>
      </c>
      <c r="BN130" s="9">
        <f t="shared" si="27"/>
        <v>5383.48</v>
      </c>
      <c r="BO130" s="9">
        <f t="shared" si="28"/>
        <v>595.5</v>
      </c>
      <c r="BP130" s="9">
        <v>0</v>
      </c>
      <c r="BQ130" s="9">
        <v>0</v>
      </c>
      <c r="BR130" s="9">
        <v>0</v>
      </c>
      <c r="BS130" s="9">
        <v>0</v>
      </c>
      <c r="BT130" s="9">
        <v>0</v>
      </c>
      <c r="BU130" s="9">
        <v>0</v>
      </c>
      <c r="BV130" s="9">
        <v>0</v>
      </c>
      <c r="BW130" s="9">
        <v>0</v>
      </c>
      <c r="BX130" s="9">
        <v>0</v>
      </c>
      <c r="BY130" s="9">
        <v>0</v>
      </c>
      <c r="BZ130" s="9">
        <v>0</v>
      </c>
      <c r="CA130" s="9">
        <v>0</v>
      </c>
      <c r="CB130" s="9">
        <v>0</v>
      </c>
      <c r="CC130" s="9">
        <v>0</v>
      </c>
      <c r="CD130" s="9">
        <v>0</v>
      </c>
      <c r="CE130" s="9">
        <v>0</v>
      </c>
      <c r="CF130" s="9">
        <v>0</v>
      </c>
      <c r="CG130" s="9">
        <v>0</v>
      </c>
      <c r="CH130" s="9">
        <v>0</v>
      </c>
      <c r="CI130" s="9">
        <v>0</v>
      </c>
      <c r="CJ130" s="9">
        <v>0</v>
      </c>
      <c r="CK130" s="9">
        <v>0</v>
      </c>
      <c r="CL130" s="9">
        <v>595.5</v>
      </c>
      <c r="CM130" s="9">
        <v>0</v>
      </c>
      <c r="CN130" s="9">
        <v>0</v>
      </c>
      <c r="CO130" s="9">
        <v>0</v>
      </c>
      <c r="CP130" s="9">
        <v>0</v>
      </c>
      <c r="CQ130" s="9">
        <v>0</v>
      </c>
      <c r="CR130" s="9">
        <f t="shared" si="29"/>
        <v>4787.98</v>
      </c>
    </row>
    <row r="131" spans="1:96" ht="15">
      <c r="A131" s="8" t="s">
        <v>65</v>
      </c>
      <c r="B131" s="8">
        <v>70038</v>
      </c>
      <c r="C131" s="8" t="s">
        <v>63</v>
      </c>
      <c r="D131" s="8" t="s">
        <v>63</v>
      </c>
      <c r="E131" s="7" t="s">
        <v>214</v>
      </c>
      <c r="F131" s="7" t="s">
        <v>255</v>
      </c>
      <c r="G131" s="8" t="s">
        <v>257</v>
      </c>
      <c r="H131" s="8" t="s">
        <v>64</v>
      </c>
      <c r="I131" s="9">
        <f t="shared" si="24"/>
        <v>5383.48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5383.48</v>
      </c>
      <c r="V131" s="9">
        <v>0</v>
      </c>
      <c r="W131" s="9">
        <v>0</v>
      </c>
      <c r="X131" s="9">
        <v>0</v>
      </c>
      <c r="Y131" s="9">
        <f t="shared" si="17"/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f t="shared" si="15"/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f t="shared" si="30"/>
        <v>0</v>
      </c>
      <c r="AQ131" s="9">
        <v>0</v>
      </c>
      <c r="AR131" s="9">
        <v>0</v>
      </c>
      <c r="AS131" s="9">
        <v>0</v>
      </c>
      <c r="AT131" s="9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9">
        <v>0</v>
      </c>
      <c r="BB131" s="9">
        <v>0</v>
      </c>
      <c r="BC131" s="9">
        <f t="shared" si="31"/>
        <v>0</v>
      </c>
      <c r="BD131" s="9">
        <v>0</v>
      </c>
      <c r="BE131" s="9">
        <v>0</v>
      </c>
      <c r="BF131" s="9">
        <v>0</v>
      </c>
      <c r="BG131" s="9">
        <v>0</v>
      </c>
      <c r="BH131" s="9">
        <v>0</v>
      </c>
      <c r="BI131" s="9">
        <v>0</v>
      </c>
      <c r="BJ131" s="9">
        <v>0</v>
      </c>
      <c r="BK131" s="9">
        <v>0</v>
      </c>
      <c r="BL131" s="9">
        <f t="shared" si="20"/>
        <v>0</v>
      </c>
      <c r="BM131" s="9">
        <v>0</v>
      </c>
      <c r="BN131" s="9">
        <f t="shared" si="27"/>
        <v>5383.48</v>
      </c>
      <c r="BO131" s="9">
        <f t="shared" si="28"/>
        <v>1024.83</v>
      </c>
      <c r="BP131" s="9">
        <v>0</v>
      </c>
      <c r="BQ131" s="9">
        <v>0</v>
      </c>
      <c r="BR131" s="9">
        <v>0</v>
      </c>
      <c r="BS131" s="9">
        <v>0</v>
      </c>
      <c r="BT131" s="9">
        <v>0</v>
      </c>
      <c r="BU131" s="9">
        <v>0</v>
      </c>
      <c r="BV131" s="9">
        <v>0</v>
      </c>
      <c r="BW131" s="9">
        <v>0</v>
      </c>
      <c r="BX131" s="9">
        <v>0</v>
      </c>
      <c r="BY131" s="9">
        <v>0</v>
      </c>
      <c r="BZ131" s="9">
        <v>0</v>
      </c>
      <c r="CA131" s="9">
        <v>0</v>
      </c>
      <c r="CB131" s="9">
        <v>0</v>
      </c>
      <c r="CC131" s="9">
        <v>0</v>
      </c>
      <c r="CD131" s="9">
        <v>0</v>
      </c>
      <c r="CE131" s="9">
        <v>0</v>
      </c>
      <c r="CF131" s="9">
        <v>0</v>
      </c>
      <c r="CG131" s="9">
        <v>0</v>
      </c>
      <c r="CH131" s="9">
        <v>0</v>
      </c>
      <c r="CI131" s="9">
        <v>0</v>
      </c>
      <c r="CJ131" s="9">
        <v>0</v>
      </c>
      <c r="CK131" s="9">
        <v>0</v>
      </c>
      <c r="CL131" s="9">
        <v>432.65</v>
      </c>
      <c r="CM131" s="9">
        <v>0</v>
      </c>
      <c r="CN131" s="9">
        <v>592.18</v>
      </c>
      <c r="CO131" s="9">
        <v>0</v>
      </c>
      <c r="CP131" s="9">
        <v>0</v>
      </c>
      <c r="CQ131" s="9">
        <v>0</v>
      </c>
      <c r="CR131" s="9">
        <f t="shared" si="29"/>
        <v>4358.65</v>
      </c>
    </row>
    <row r="132" spans="1:96" ht="15">
      <c r="A132" s="8" t="s">
        <v>60</v>
      </c>
      <c r="B132" s="8">
        <v>70063</v>
      </c>
      <c r="C132" s="8" t="s">
        <v>57</v>
      </c>
      <c r="D132" s="8" t="s">
        <v>57</v>
      </c>
      <c r="E132" s="7" t="s">
        <v>214</v>
      </c>
      <c r="F132" s="7" t="s">
        <v>255</v>
      </c>
      <c r="G132" s="8" t="s">
        <v>256</v>
      </c>
      <c r="H132" s="8" t="s">
        <v>58</v>
      </c>
      <c r="I132" s="9">
        <f t="shared" si="24"/>
        <v>5383.48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5383.48</v>
      </c>
      <c r="V132" s="9">
        <v>0</v>
      </c>
      <c r="W132" s="9">
        <v>0</v>
      </c>
      <c r="X132" s="9">
        <v>0</v>
      </c>
      <c r="Y132" s="9">
        <f t="shared" si="17"/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f t="shared" si="15"/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f t="shared" si="30"/>
        <v>0</v>
      </c>
      <c r="AQ132" s="9">
        <v>0</v>
      </c>
      <c r="AR132" s="9">
        <v>0</v>
      </c>
      <c r="AS132" s="9">
        <v>0</v>
      </c>
      <c r="AT132" s="9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9">
        <v>0</v>
      </c>
      <c r="BB132" s="9">
        <v>0</v>
      </c>
      <c r="BC132" s="9">
        <f t="shared" si="31"/>
        <v>0</v>
      </c>
      <c r="BD132" s="9">
        <v>0</v>
      </c>
      <c r="BE132" s="9">
        <v>0</v>
      </c>
      <c r="BF132" s="9">
        <v>0</v>
      </c>
      <c r="BG132" s="9">
        <v>0</v>
      </c>
      <c r="BH132" s="9">
        <v>0</v>
      </c>
      <c r="BI132" s="9">
        <v>0</v>
      </c>
      <c r="BJ132" s="9">
        <v>0</v>
      </c>
      <c r="BK132" s="9">
        <v>0</v>
      </c>
      <c r="BL132" s="9">
        <f t="shared" si="20"/>
        <v>0</v>
      </c>
      <c r="BM132" s="9">
        <v>0</v>
      </c>
      <c r="BN132" s="9">
        <f t="shared" si="27"/>
        <v>5383.48</v>
      </c>
      <c r="BO132" s="9">
        <f t="shared" si="28"/>
        <v>1024.83</v>
      </c>
      <c r="BP132" s="9">
        <v>0</v>
      </c>
      <c r="BQ132" s="9">
        <v>0</v>
      </c>
      <c r="BR132" s="9">
        <v>0</v>
      </c>
      <c r="BS132" s="9">
        <v>0</v>
      </c>
      <c r="BT132" s="9">
        <v>0</v>
      </c>
      <c r="BU132" s="9">
        <v>0</v>
      </c>
      <c r="BV132" s="9">
        <v>0</v>
      </c>
      <c r="BW132" s="9">
        <v>0</v>
      </c>
      <c r="BX132" s="9">
        <v>0</v>
      </c>
      <c r="BY132" s="9">
        <v>0</v>
      </c>
      <c r="BZ132" s="9">
        <v>0</v>
      </c>
      <c r="CA132" s="9">
        <v>0</v>
      </c>
      <c r="CB132" s="9">
        <v>0</v>
      </c>
      <c r="CC132" s="9">
        <v>0</v>
      </c>
      <c r="CD132" s="9">
        <v>0</v>
      </c>
      <c r="CE132" s="9">
        <v>0</v>
      </c>
      <c r="CF132" s="9">
        <v>0</v>
      </c>
      <c r="CG132" s="9">
        <v>0</v>
      </c>
      <c r="CH132" s="9">
        <v>0</v>
      </c>
      <c r="CI132" s="9">
        <v>0</v>
      </c>
      <c r="CJ132" s="9">
        <v>0</v>
      </c>
      <c r="CK132" s="9">
        <v>0</v>
      </c>
      <c r="CL132" s="9">
        <v>432.65</v>
      </c>
      <c r="CM132" s="9">
        <v>0</v>
      </c>
      <c r="CN132" s="9">
        <v>592.18</v>
      </c>
      <c r="CO132" s="9">
        <v>0</v>
      </c>
      <c r="CP132" s="9">
        <v>0</v>
      </c>
      <c r="CQ132" s="9">
        <v>0</v>
      </c>
      <c r="CR132" s="9">
        <f t="shared" si="29"/>
        <v>4358.65</v>
      </c>
    </row>
    <row r="133" spans="1:96" ht="15">
      <c r="A133" s="8" t="s">
        <v>61</v>
      </c>
      <c r="B133" s="8">
        <v>70105</v>
      </c>
      <c r="C133" s="8" t="s">
        <v>57</v>
      </c>
      <c r="D133" s="8" t="s">
        <v>57</v>
      </c>
      <c r="E133" s="7" t="s">
        <v>214</v>
      </c>
      <c r="F133" s="7" t="s">
        <v>255</v>
      </c>
      <c r="G133" s="8" t="s">
        <v>256</v>
      </c>
      <c r="H133" s="8" t="s">
        <v>58</v>
      </c>
      <c r="I133" s="9">
        <f t="shared" si="24"/>
        <v>5383.48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5383.48</v>
      </c>
      <c r="V133" s="9">
        <v>0</v>
      </c>
      <c r="W133" s="9">
        <v>0</v>
      </c>
      <c r="X133" s="9">
        <v>0</v>
      </c>
      <c r="Y133" s="9">
        <f aca="true" t="shared" si="32" ref="Y133:Y158">SUM(Z133:AE133)</f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f t="shared" si="15"/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f t="shared" si="30"/>
        <v>0</v>
      </c>
      <c r="AQ133" s="9">
        <v>0</v>
      </c>
      <c r="AR133" s="9">
        <v>0</v>
      </c>
      <c r="AS133" s="9">
        <v>0</v>
      </c>
      <c r="AT133" s="9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9">
        <v>0</v>
      </c>
      <c r="BB133" s="9">
        <v>0</v>
      </c>
      <c r="BC133" s="9">
        <f t="shared" si="31"/>
        <v>0</v>
      </c>
      <c r="BD133" s="9">
        <v>0</v>
      </c>
      <c r="BE133" s="9">
        <v>0</v>
      </c>
      <c r="BF133" s="9">
        <v>0</v>
      </c>
      <c r="BG133" s="9">
        <v>0</v>
      </c>
      <c r="BH133" s="9">
        <v>0</v>
      </c>
      <c r="BI133" s="9">
        <v>0</v>
      </c>
      <c r="BJ133" s="9">
        <v>0</v>
      </c>
      <c r="BK133" s="9">
        <v>0</v>
      </c>
      <c r="BL133" s="9">
        <f t="shared" si="20"/>
        <v>0</v>
      </c>
      <c r="BM133" s="9">
        <v>0</v>
      </c>
      <c r="BN133" s="9">
        <f t="shared" si="27"/>
        <v>5383.48</v>
      </c>
      <c r="BO133" s="9">
        <f t="shared" si="28"/>
        <v>1024.83</v>
      </c>
      <c r="BP133" s="9">
        <v>0</v>
      </c>
      <c r="BQ133" s="9">
        <v>0</v>
      </c>
      <c r="BR133" s="9">
        <v>0</v>
      </c>
      <c r="BS133" s="9">
        <v>0</v>
      </c>
      <c r="BT133" s="9">
        <v>0</v>
      </c>
      <c r="BU133" s="9">
        <v>0</v>
      </c>
      <c r="BV133" s="9">
        <v>0</v>
      </c>
      <c r="BW133" s="9">
        <v>0</v>
      </c>
      <c r="BX133" s="9">
        <v>0</v>
      </c>
      <c r="BY133" s="9">
        <v>0</v>
      </c>
      <c r="BZ133" s="9">
        <v>0</v>
      </c>
      <c r="CA133" s="9">
        <v>0</v>
      </c>
      <c r="CB133" s="9">
        <v>0</v>
      </c>
      <c r="CC133" s="9">
        <v>0</v>
      </c>
      <c r="CD133" s="9">
        <v>0</v>
      </c>
      <c r="CE133" s="9">
        <v>0</v>
      </c>
      <c r="CF133" s="9">
        <v>0</v>
      </c>
      <c r="CG133" s="9">
        <v>0</v>
      </c>
      <c r="CH133" s="9">
        <v>0</v>
      </c>
      <c r="CI133" s="9">
        <v>0</v>
      </c>
      <c r="CJ133" s="9">
        <v>0</v>
      </c>
      <c r="CK133" s="9">
        <v>0</v>
      </c>
      <c r="CL133" s="9">
        <v>432.65</v>
      </c>
      <c r="CM133" s="9">
        <v>0</v>
      </c>
      <c r="CN133" s="9">
        <v>592.18</v>
      </c>
      <c r="CO133" s="9">
        <v>0</v>
      </c>
      <c r="CP133" s="9">
        <v>0</v>
      </c>
      <c r="CQ133" s="9">
        <v>0</v>
      </c>
      <c r="CR133" s="9">
        <f t="shared" si="29"/>
        <v>4358.65</v>
      </c>
    </row>
    <row r="134" spans="1:96" ht="15">
      <c r="A134" s="8" t="s">
        <v>62</v>
      </c>
      <c r="B134" s="8">
        <v>70129</v>
      </c>
      <c r="C134" s="8" t="s">
        <v>57</v>
      </c>
      <c r="D134" s="8" t="s">
        <v>57</v>
      </c>
      <c r="E134" s="7" t="s">
        <v>214</v>
      </c>
      <c r="F134" s="7" t="s">
        <v>255</v>
      </c>
      <c r="G134" s="8" t="s">
        <v>256</v>
      </c>
      <c r="H134" s="8" t="s">
        <v>58</v>
      </c>
      <c r="I134" s="9">
        <f t="shared" si="24"/>
        <v>5383.48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5383.48</v>
      </c>
      <c r="V134" s="9">
        <v>0</v>
      </c>
      <c r="W134" s="9">
        <v>0</v>
      </c>
      <c r="X134" s="9">
        <v>0</v>
      </c>
      <c r="Y134" s="9">
        <f t="shared" si="32"/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f t="shared" si="15"/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f t="shared" si="30"/>
        <v>0</v>
      </c>
      <c r="AQ134" s="9">
        <v>0</v>
      </c>
      <c r="AR134" s="9">
        <v>0</v>
      </c>
      <c r="AS134" s="9">
        <v>0</v>
      </c>
      <c r="AT134" s="9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9">
        <v>0</v>
      </c>
      <c r="BB134" s="9">
        <v>0</v>
      </c>
      <c r="BC134" s="9">
        <f t="shared" si="31"/>
        <v>0</v>
      </c>
      <c r="BD134" s="9">
        <v>0</v>
      </c>
      <c r="BE134" s="9">
        <v>0</v>
      </c>
      <c r="BF134" s="9">
        <v>0</v>
      </c>
      <c r="BG134" s="9">
        <v>0</v>
      </c>
      <c r="BH134" s="9">
        <v>0</v>
      </c>
      <c r="BI134" s="9">
        <v>0</v>
      </c>
      <c r="BJ134" s="9">
        <v>0</v>
      </c>
      <c r="BK134" s="9">
        <v>0</v>
      </c>
      <c r="BL134" s="9">
        <f t="shared" si="20"/>
        <v>0</v>
      </c>
      <c r="BM134" s="9">
        <v>0</v>
      </c>
      <c r="BN134" s="9">
        <f t="shared" si="27"/>
        <v>5383.48</v>
      </c>
      <c r="BO134" s="9">
        <f t="shared" si="28"/>
        <v>595.5</v>
      </c>
      <c r="BP134" s="9">
        <v>0</v>
      </c>
      <c r="BQ134" s="9">
        <v>0</v>
      </c>
      <c r="BR134" s="9">
        <v>0</v>
      </c>
      <c r="BS134" s="9">
        <v>0</v>
      </c>
      <c r="BT134" s="9">
        <v>0</v>
      </c>
      <c r="BU134" s="9">
        <v>0</v>
      </c>
      <c r="BV134" s="9">
        <v>0</v>
      </c>
      <c r="BW134" s="9">
        <v>0</v>
      </c>
      <c r="BX134" s="9">
        <v>0</v>
      </c>
      <c r="BY134" s="9">
        <v>0</v>
      </c>
      <c r="BZ134" s="9">
        <v>0</v>
      </c>
      <c r="CA134" s="9">
        <v>0</v>
      </c>
      <c r="CB134" s="9">
        <v>0</v>
      </c>
      <c r="CC134" s="9">
        <v>0</v>
      </c>
      <c r="CD134" s="9">
        <v>0</v>
      </c>
      <c r="CE134" s="9">
        <v>0</v>
      </c>
      <c r="CF134" s="9">
        <v>0</v>
      </c>
      <c r="CG134" s="9">
        <v>0</v>
      </c>
      <c r="CH134" s="9">
        <v>0</v>
      </c>
      <c r="CI134" s="9">
        <v>0</v>
      </c>
      <c r="CJ134" s="9">
        <v>0</v>
      </c>
      <c r="CK134" s="9">
        <v>0</v>
      </c>
      <c r="CL134" s="9">
        <v>595.5</v>
      </c>
      <c r="CM134" s="9">
        <v>0</v>
      </c>
      <c r="CN134" s="9">
        <v>0</v>
      </c>
      <c r="CO134" s="9">
        <v>0</v>
      </c>
      <c r="CP134" s="9">
        <v>0</v>
      </c>
      <c r="CQ134" s="9">
        <v>0</v>
      </c>
      <c r="CR134" s="9">
        <f t="shared" si="29"/>
        <v>4787.98</v>
      </c>
    </row>
    <row r="135" spans="1:96" ht="15">
      <c r="A135" s="8" t="s">
        <v>52</v>
      </c>
      <c r="B135" s="8">
        <v>70130</v>
      </c>
      <c r="C135" t="s">
        <v>57</v>
      </c>
      <c r="D135" t="s">
        <v>57</v>
      </c>
      <c r="E135" s="7" t="s">
        <v>214</v>
      </c>
      <c r="F135" s="7" t="s">
        <v>255</v>
      </c>
      <c r="G135" s="8" t="s">
        <v>256</v>
      </c>
      <c r="H135" s="8" t="s">
        <v>58</v>
      </c>
      <c r="I135" s="9">
        <f t="shared" si="24"/>
        <v>5383.48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5383.48</v>
      </c>
      <c r="V135" s="9">
        <v>0</v>
      </c>
      <c r="W135" s="9">
        <v>0</v>
      </c>
      <c r="X135" s="9">
        <v>0</v>
      </c>
      <c r="Y135" s="9">
        <f t="shared" si="32"/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f t="shared" si="15"/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f t="shared" si="30"/>
        <v>0</v>
      </c>
      <c r="AQ135" s="9">
        <v>0</v>
      </c>
      <c r="AR135" s="9">
        <v>0</v>
      </c>
      <c r="AS135" s="9">
        <v>0</v>
      </c>
      <c r="AT135" s="9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9">
        <v>0</v>
      </c>
      <c r="BB135" s="9">
        <v>0</v>
      </c>
      <c r="BC135" s="9">
        <f t="shared" si="31"/>
        <v>0</v>
      </c>
      <c r="BD135" s="9">
        <v>0</v>
      </c>
      <c r="BE135" s="9">
        <v>0</v>
      </c>
      <c r="BF135" s="9">
        <v>0</v>
      </c>
      <c r="BG135" s="9">
        <v>0</v>
      </c>
      <c r="BH135" s="9">
        <v>0</v>
      </c>
      <c r="BI135" s="9">
        <v>0</v>
      </c>
      <c r="BJ135" s="9">
        <v>0</v>
      </c>
      <c r="BK135" s="9">
        <v>0</v>
      </c>
      <c r="BL135" s="9">
        <f t="shared" si="20"/>
        <v>0</v>
      </c>
      <c r="BM135" s="9">
        <v>0</v>
      </c>
      <c r="BN135" s="9">
        <f t="shared" si="27"/>
        <v>5383.48</v>
      </c>
      <c r="BO135" s="9">
        <f t="shared" si="28"/>
        <v>595.5</v>
      </c>
      <c r="BP135" s="9">
        <v>0</v>
      </c>
      <c r="BQ135" s="9">
        <v>0</v>
      </c>
      <c r="BR135" s="9">
        <v>0</v>
      </c>
      <c r="BS135" s="9">
        <v>0</v>
      </c>
      <c r="BT135" s="9">
        <v>0</v>
      </c>
      <c r="BU135" s="9">
        <v>0</v>
      </c>
      <c r="BV135" s="9">
        <v>0</v>
      </c>
      <c r="BW135" s="9">
        <v>0</v>
      </c>
      <c r="BX135" s="9">
        <v>0</v>
      </c>
      <c r="BY135" s="9">
        <v>0</v>
      </c>
      <c r="BZ135" s="9">
        <v>0</v>
      </c>
      <c r="CA135" s="9">
        <v>0</v>
      </c>
      <c r="CB135" s="9">
        <v>0</v>
      </c>
      <c r="CC135" s="9">
        <v>0</v>
      </c>
      <c r="CD135" s="9">
        <v>0</v>
      </c>
      <c r="CE135" s="9">
        <v>0</v>
      </c>
      <c r="CF135" s="9">
        <v>0</v>
      </c>
      <c r="CG135" s="9">
        <v>0</v>
      </c>
      <c r="CH135" s="9">
        <v>0</v>
      </c>
      <c r="CI135" s="9">
        <v>0</v>
      </c>
      <c r="CJ135" s="9">
        <v>0</v>
      </c>
      <c r="CK135" s="9">
        <v>0</v>
      </c>
      <c r="CL135" s="9">
        <v>595.5</v>
      </c>
      <c r="CM135" s="9">
        <v>0</v>
      </c>
      <c r="CN135" s="9">
        <v>0</v>
      </c>
      <c r="CO135" s="9">
        <v>0</v>
      </c>
      <c r="CP135" s="9">
        <v>0</v>
      </c>
      <c r="CQ135" s="9">
        <v>0</v>
      </c>
      <c r="CR135" s="9">
        <f t="shared" si="29"/>
        <v>4787.98</v>
      </c>
    </row>
    <row r="136" spans="1:96" ht="15">
      <c r="A136" s="8" t="s">
        <v>30</v>
      </c>
      <c r="B136" s="8">
        <v>70142</v>
      </c>
      <c r="C136" s="8" t="s">
        <v>57</v>
      </c>
      <c r="D136" s="8" t="s">
        <v>57</v>
      </c>
      <c r="E136" s="7" t="s">
        <v>214</v>
      </c>
      <c r="F136" s="7" t="s">
        <v>255</v>
      </c>
      <c r="G136" s="8" t="s">
        <v>256</v>
      </c>
      <c r="H136" s="8" t="s">
        <v>58</v>
      </c>
      <c r="I136" s="9">
        <f t="shared" si="24"/>
        <v>5383.48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5383.48</v>
      </c>
      <c r="V136" s="9">
        <v>0</v>
      </c>
      <c r="W136" s="9">
        <v>0</v>
      </c>
      <c r="X136" s="9">
        <v>0</v>
      </c>
      <c r="Y136" s="9">
        <f t="shared" si="32"/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f t="shared" si="15"/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f t="shared" si="30"/>
        <v>0</v>
      </c>
      <c r="AQ136" s="9">
        <v>0</v>
      </c>
      <c r="AR136" s="9">
        <v>0</v>
      </c>
      <c r="AS136" s="9">
        <v>0</v>
      </c>
      <c r="AT136" s="9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9">
        <v>0</v>
      </c>
      <c r="BB136" s="9">
        <v>0</v>
      </c>
      <c r="BC136" s="9">
        <f t="shared" si="31"/>
        <v>0</v>
      </c>
      <c r="BD136" s="9">
        <v>0</v>
      </c>
      <c r="BE136" s="9">
        <v>0</v>
      </c>
      <c r="BF136" s="9">
        <v>0</v>
      </c>
      <c r="BG136" s="9">
        <v>0</v>
      </c>
      <c r="BH136" s="9">
        <v>0</v>
      </c>
      <c r="BI136" s="9">
        <v>0</v>
      </c>
      <c r="BJ136" s="9">
        <v>0</v>
      </c>
      <c r="BK136" s="9">
        <v>0</v>
      </c>
      <c r="BL136" s="9">
        <f t="shared" si="20"/>
        <v>0</v>
      </c>
      <c r="BM136" s="9">
        <v>0</v>
      </c>
      <c r="BN136" s="9">
        <f t="shared" si="27"/>
        <v>5383.48</v>
      </c>
      <c r="BO136" s="9">
        <f t="shared" si="28"/>
        <v>595.5</v>
      </c>
      <c r="BP136" s="9">
        <v>0</v>
      </c>
      <c r="BQ136" s="9">
        <v>0</v>
      </c>
      <c r="BR136" s="9">
        <v>0</v>
      </c>
      <c r="BS136" s="9">
        <v>0</v>
      </c>
      <c r="BT136" s="9">
        <v>0</v>
      </c>
      <c r="BU136" s="9">
        <v>0</v>
      </c>
      <c r="BV136" s="9">
        <v>0</v>
      </c>
      <c r="BW136" s="9">
        <v>0</v>
      </c>
      <c r="BX136" s="9">
        <v>0</v>
      </c>
      <c r="BY136" s="9">
        <v>0</v>
      </c>
      <c r="BZ136" s="9">
        <v>0</v>
      </c>
      <c r="CA136" s="9">
        <v>0</v>
      </c>
      <c r="CB136" s="9">
        <v>0</v>
      </c>
      <c r="CC136" s="9">
        <v>0</v>
      </c>
      <c r="CD136" s="9">
        <v>0</v>
      </c>
      <c r="CE136" s="9">
        <v>0</v>
      </c>
      <c r="CF136" s="9">
        <v>0</v>
      </c>
      <c r="CG136" s="9">
        <v>0</v>
      </c>
      <c r="CH136" s="9">
        <v>0</v>
      </c>
      <c r="CI136" s="9">
        <v>0</v>
      </c>
      <c r="CJ136" s="9">
        <v>0</v>
      </c>
      <c r="CK136" s="9">
        <v>0</v>
      </c>
      <c r="CL136" s="9">
        <v>595.5</v>
      </c>
      <c r="CM136" s="9">
        <v>0</v>
      </c>
      <c r="CN136" s="9">
        <v>0</v>
      </c>
      <c r="CO136" s="9">
        <v>0</v>
      </c>
      <c r="CP136" s="9">
        <v>0</v>
      </c>
      <c r="CQ136" s="9">
        <v>0</v>
      </c>
      <c r="CR136" s="9">
        <f t="shared" si="29"/>
        <v>4787.98</v>
      </c>
    </row>
    <row r="137" spans="1:96" ht="15">
      <c r="A137" s="8" t="s">
        <v>53</v>
      </c>
      <c r="B137" s="8">
        <v>70154</v>
      </c>
      <c r="C137" s="8" t="s">
        <v>49</v>
      </c>
      <c r="D137" s="8" t="s">
        <v>49</v>
      </c>
      <c r="E137" s="7" t="s">
        <v>214</v>
      </c>
      <c r="F137" s="7" t="s">
        <v>255</v>
      </c>
      <c r="G137" s="8" t="s">
        <v>258</v>
      </c>
      <c r="H137" s="8" t="s">
        <v>50</v>
      </c>
      <c r="I137" s="9">
        <f t="shared" si="24"/>
        <v>5383.48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5383.48</v>
      </c>
      <c r="V137" s="9">
        <v>0</v>
      </c>
      <c r="W137" s="9">
        <v>0</v>
      </c>
      <c r="X137" s="9">
        <v>0</v>
      </c>
      <c r="Y137" s="9">
        <f t="shared" si="32"/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f t="shared" si="15"/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f t="shared" si="30"/>
        <v>0</v>
      </c>
      <c r="AQ137" s="9">
        <v>0</v>
      </c>
      <c r="AR137" s="9">
        <v>0</v>
      </c>
      <c r="AS137" s="9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9">
        <v>0</v>
      </c>
      <c r="BB137" s="9">
        <v>0</v>
      </c>
      <c r="BC137" s="9">
        <f t="shared" si="31"/>
        <v>0</v>
      </c>
      <c r="BD137" s="9">
        <v>0</v>
      </c>
      <c r="BE137" s="9">
        <v>0</v>
      </c>
      <c r="BF137" s="9">
        <v>0</v>
      </c>
      <c r="BG137" s="9">
        <v>0</v>
      </c>
      <c r="BH137" s="9">
        <v>0</v>
      </c>
      <c r="BI137" s="9">
        <v>0</v>
      </c>
      <c r="BJ137" s="9">
        <v>0</v>
      </c>
      <c r="BK137" s="9">
        <v>0</v>
      </c>
      <c r="BL137" s="9">
        <f t="shared" si="20"/>
        <v>0</v>
      </c>
      <c r="BM137" s="9">
        <v>0</v>
      </c>
      <c r="BN137" s="9">
        <f t="shared" si="27"/>
        <v>5383.48</v>
      </c>
      <c r="BO137" s="9">
        <f t="shared" si="28"/>
        <v>595.5</v>
      </c>
      <c r="BP137" s="9">
        <v>0</v>
      </c>
      <c r="BQ137" s="9">
        <v>0</v>
      </c>
      <c r="BR137" s="9">
        <v>0</v>
      </c>
      <c r="BS137" s="9">
        <v>0</v>
      </c>
      <c r="BT137" s="9">
        <v>0</v>
      </c>
      <c r="BU137" s="9">
        <v>0</v>
      </c>
      <c r="BV137" s="9">
        <v>0</v>
      </c>
      <c r="BW137" s="9">
        <v>0</v>
      </c>
      <c r="BX137" s="9">
        <v>0</v>
      </c>
      <c r="BY137" s="9">
        <v>0</v>
      </c>
      <c r="BZ137" s="9">
        <v>0</v>
      </c>
      <c r="CA137" s="9">
        <v>0</v>
      </c>
      <c r="CB137" s="9">
        <v>0</v>
      </c>
      <c r="CC137" s="9">
        <v>0</v>
      </c>
      <c r="CD137" s="9">
        <v>0</v>
      </c>
      <c r="CE137" s="9">
        <v>0</v>
      </c>
      <c r="CF137" s="9">
        <v>0</v>
      </c>
      <c r="CG137" s="9">
        <v>0</v>
      </c>
      <c r="CH137" s="9">
        <v>0</v>
      </c>
      <c r="CI137" s="9">
        <v>0</v>
      </c>
      <c r="CJ137" s="9">
        <v>0</v>
      </c>
      <c r="CK137" s="9">
        <v>0</v>
      </c>
      <c r="CL137" s="9">
        <v>595.5</v>
      </c>
      <c r="CM137" s="9">
        <v>0</v>
      </c>
      <c r="CN137" s="9">
        <v>0</v>
      </c>
      <c r="CO137" s="9">
        <v>0</v>
      </c>
      <c r="CP137" s="9">
        <v>0</v>
      </c>
      <c r="CQ137" s="9">
        <v>0</v>
      </c>
      <c r="CR137" s="9">
        <f t="shared" si="29"/>
        <v>4787.98</v>
      </c>
    </row>
    <row r="138" spans="1:96" ht="15">
      <c r="A138" s="8" t="s">
        <v>54</v>
      </c>
      <c r="B138" s="8">
        <v>70166</v>
      </c>
      <c r="C138" s="8" t="s">
        <v>49</v>
      </c>
      <c r="D138" s="8" t="s">
        <v>49</v>
      </c>
      <c r="E138" s="7" t="s">
        <v>214</v>
      </c>
      <c r="F138" s="7" t="s">
        <v>255</v>
      </c>
      <c r="G138" s="8" t="s">
        <v>258</v>
      </c>
      <c r="H138" s="8" t="s">
        <v>50</v>
      </c>
      <c r="I138" s="9">
        <f t="shared" si="24"/>
        <v>5383.48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5383.48</v>
      </c>
      <c r="V138" s="9">
        <v>0</v>
      </c>
      <c r="W138" s="9">
        <v>0</v>
      </c>
      <c r="X138" s="9">
        <v>0</v>
      </c>
      <c r="Y138" s="9">
        <f t="shared" si="32"/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f t="shared" si="15"/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f t="shared" si="30"/>
        <v>0</v>
      </c>
      <c r="AQ138" s="9">
        <v>0</v>
      </c>
      <c r="AR138" s="9">
        <v>0</v>
      </c>
      <c r="AS138" s="9">
        <v>0</v>
      </c>
      <c r="AT138" s="9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9">
        <v>0</v>
      </c>
      <c r="BB138" s="9">
        <v>0</v>
      </c>
      <c r="BC138" s="9">
        <f t="shared" si="31"/>
        <v>0</v>
      </c>
      <c r="BD138" s="9">
        <v>0</v>
      </c>
      <c r="BE138" s="9">
        <v>0</v>
      </c>
      <c r="BF138" s="9">
        <v>0</v>
      </c>
      <c r="BG138" s="9">
        <v>0</v>
      </c>
      <c r="BH138" s="9">
        <v>0</v>
      </c>
      <c r="BI138" s="9">
        <v>0</v>
      </c>
      <c r="BJ138" s="9">
        <v>0</v>
      </c>
      <c r="BK138" s="9">
        <v>0</v>
      </c>
      <c r="BL138" s="9">
        <f t="shared" si="20"/>
        <v>0</v>
      </c>
      <c r="BM138" s="9">
        <v>0</v>
      </c>
      <c r="BN138" s="9">
        <f t="shared" si="27"/>
        <v>5383.48</v>
      </c>
      <c r="BO138" s="9">
        <f t="shared" si="28"/>
        <v>543.36</v>
      </c>
      <c r="BP138" s="9">
        <v>0</v>
      </c>
      <c r="BQ138" s="9">
        <v>0</v>
      </c>
      <c r="BR138" s="9">
        <v>0</v>
      </c>
      <c r="BS138" s="9">
        <v>0</v>
      </c>
      <c r="BT138" s="9">
        <v>0</v>
      </c>
      <c r="BU138" s="9">
        <v>0</v>
      </c>
      <c r="BV138" s="9">
        <v>0</v>
      </c>
      <c r="BW138" s="9">
        <v>0</v>
      </c>
      <c r="BX138" s="9">
        <v>0</v>
      </c>
      <c r="BY138" s="9">
        <v>0</v>
      </c>
      <c r="BZ138" s="9">
        <v>0</v>
      </c>
      <c r="CA138" s="9">
        <v>0</v>
      </c>
      <c r="CB138" s="9">
        <v>0</v>
      </c>
      <c r="CC138" s="9">
        <v>0</v>
      </c>
      <c r="CD138" s="9">
        <v>0</v>
      </c>
      <c r="CE138" s="9">
        <v>0</v>
      </c>
      <c r="CF138" s="9">
        <v>0</v>
      </c>
      <c r="CG138" s="9">
        <v>0</v>
      </c>
      <c r="CH138" s="9">
        <v>0</v>
      </c>
      <c r="CI138" s="9">
        <v>0</v>
      </c>
      <c r="CJ138" s="9">
        <v>0</v>
      </c>
      <c r="CK138" s="9">
        <v>0</v>
      </c>
      <c r="CL138" s="9">
        <v>543.36</v>
      </c>
      <c r="CM138" s="9">
        <v>0</v>
      </c>
      <c r="CN138" s="9">
        <v>0</v>
      </c>
      <c r="CO138" s="9">
        <v>0</v>
      </c>
      <c r="CP138" s="9">
        <v>0</v>
      </c>
      <c r="CQ138" s="9">
        <v>0</v>
      </c>
      <c r="CR138" s="9">
        <f t="shared" si="29"/>
        <v>4840.12</v>
      </c>
    </row>
    <row r="139" spans="1:96" ht="15">
      <c r="A139" s="8" t="s">
        <v>55</v>
      </c>
      <c r="B139" s="8">
        <v>70178</v>
      </c>
      <c r="C139" s="8" t="s">
        <v>49</v>
      </c>
      <c r="D139" s="8" t="s">
        <v>49</v>
      </c>
      <c r="E139" s="7" t="s">
        <v>214</v>
      </c>
      <c r="F139" s="7" t="s">
        <v>255</v>
      </c>
      <c r="G139" s="8" t="s">
        <v>258</v>
      </c>
      <c r="H139" s="8" t="s">
        <v>50</v>
      </c>
      <c r="I139" s="9">
        <f aca="true" t="shared" si="33" ref="I139:I170">SUM(J139:X139)</f>
        <v>5383.48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5383.48</v>
      </c>
      <c r="V139" s="9">
        <v>0</v>
      </c>
      <c r="W139" s="9">
        <v>0</v>
      </c>
      <c r="X139" s="9">
        <v>0</v>
      </c>
      <c r="Y139" s="9">
        <f t="shared" si="32"/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f t="shared" si="15"/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f t="shared" si="30"/>
        <v>0</v>
      </c>
      <c r="AQ139" s="9">
        <v>0</v>
      </c>
      <c r="AR139" s="9">
        <v>0</v>
      </c>
      <c r="AS139" s="9">
        <v>0</v>
      </c>
      <c r="AT139" s="9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9">
        <v>0</v>
      </c>
      <c r="BB139" s="9">
        <v>0</v>
      </c>
      <c r="BC139" s="9">
        <f t="shared" si="31"/>
        <v>0</v>
      </c>
      <c r="BD139" s="9">
        <v>0</v>
      </c>
      <c r="BE139" s="9">
        <v>0</v>
      </c>
      <c r="BF139" s="9">
        <v>0</v>
      </c>
      <c r="BG139" s="9">
        <v>0</v>
      </c>
      <c r="BH139" s="9">
        <v>0</v>
      </c>
      <c r="BI139" s="9">
        <v>0</v>
      </c>
      <c r="BJ139" s="9">
        <v>0</v>
      </c>
      <c r="BK139" s="9">
        <v>0</v>
      </c>
      <c r="BL139" s="9">
        <f t="shared" si="20"/>
        <v>0</v>
      </c>
      <c r="BM139" s="9">
        <v>0</v>
      </c>
      <c r="BN139" s="9">
        <f aca="true" t="shared" si="34" ref="BN139:BN159">BL139+BC139+AP139+AF139+Y139+I139</f>
        <v>5383.48</v>
      </c>
      <c r="BO139" s="9">
        <f aca="true" t="shared" si="35" ref="BO139:BO170">SUM(BP139:CQ139)</f>
        <v>1024.83</v>
      </c>
      <c r="BP139" s="9">
        <v>0</v>
      </c>
      <c r="BQ139" s="9">
        <v>0</v>
      </c>
      <c r="BR139" s="9">
        <v>0</v>
      </c>
      <c r="BS139" s="9">
        <v>0</v>
      </c>
      <c r="BT139" s="9">
        <v>0</v>
      </c>
      <c r="BU139" s="9">
        <v>0</v>
      </c>
      <c r="BV139" s="9">
        <v>0</v>
      </c>
      <c r="BW139" s="9">
        <v>0</v>
      </c>
      <c r="BX139" s="9">
        <v>0</v>
      </c>
      <c r="BY139" s="9">
        <v>0</v>
      </c>
      <c r="BZ139" s="9">
        <v>0</v>
      </c>
      <c r="CA139" s="9">
        <v>0</v>
      </c>
      <c r="CB139" s="9">
        <v>0</v>
      </c>
      <c r="CC139" s="9">
        <v>0</v>
      </c>
      <c r="CD139" s="9">
        <v>0</v>
      </c>
      <c r="CE139" s="9">
        <v>0</v>
      </c>
      <c r="CF139" s="9">
        <v>0</v>
      </c>
      <c r="CG139" s="9">
        <v>0</v>
      </c>
      <c r="CH139" s="9">
        <v>0</v>
      </c>
      <c r="CI139" s="9">
        <v>0</v>
      </c>
      <c r="CJ139" s="9">
        <v>0</v>
      </c>
      <c r="CK139" s="9">
        <v>0</v>
      </c>
      <c r="CL139" s="9">
        <v>432.65</v>
      </c>
      <c r="CM139" s="9">
        <v>0</v>
      </c>
      <c r="CN139" s="9">
        <v>592.18</v>
      </c>
      <c r="CO139" s="9">
        <v>0</v>
      </c>
      <c r="CP139" s="9">
        <v>0</v>
      </c>
      <c r="CQ139" s="9">
        <v>0</v>
      </c>
      <c r="CR139" s="9">
        <f aca="true" t="shared" si="36" ref="CR139:CR156">BN139-BO139</f>
        <v>4358.65</v>
      </c>
    </row>
    <row r="140" spans="1:96" ht="15">
      <c r="A140" s="8" t="s">
        <v>269</v>
      </c>
      <c r="B140" s="8">
        <v>70180</v>
      </c>
      <c r="C140" s="8" t="s">
        <v>57</v>
      </c>
      <c r="D140" s="8" t="s">
        <v>57</v>
      </c>
      <c r="E140" s="7" t="s">
        <v>214</v>
      </c>
      <c r="F140" s="7" t="s">
        <v>255</v>
      </c>
      <c r="G140" s="8" t="s">
        <v>256</v>
      </c>
      <c r="H140" s="8" t="s">
        <v>58</v>
      </c>
      <c r="I140" s="9">
        <f t="shared" si="33"/>
        <v>5383.48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5383.48</v>
      </c>
      <c r="V140" s="9">
        <v>0</v>
      </c>
      <c r="W140" s="9">
        <v>0</v>
      </c>
      <c r="X140" s="9">
        <v>0</v>
      </c>
      <c r="Y140" s="9">
        <f t="shared" si="32"/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f aca="true" t="shared" si="37" ref="AF140:AF155">SUM(AG140:AO140)</f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f t="shared" si="30"/>
        <v>0</v>
      </c>
      <c r="AQ140" s="9">
        <v>0</v>
      </c>
      <c r="AR140" s="9">
        <v>0</v>
      </c>
      <c r="AS140" s="9">
        <v>0</v>
      </c>
      <c r="AT140" s="9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9">
        <v>0</v>
      </c>
      <c r="BB140" s="9">
        <v>0</v>
      </c>
      <c r="BC140" s="9">
        <f t="shared" si="31"/>
        <v>0</v>
      </c>
      <c r="BD140" s="9">
        <v>0</v>
      </c>
      <c r="BE140" s="9">
        <v>0</v>
      </c>
      <c r="BF140" s="9">
        <v>0</v>
      </c>
      <c r="BG140" s="9">
        <v>0</v>
      </c>
      <c r="BH140" s="9">
        <v>0</v>
      </c>
      <c r="BI140" s="9">
        <v>0</v>
      </c>
      <c r="BJ140" s="9">
        <v>0</v>
      </c>
      <c r="BK140" s="9">
        <v>0</v>
      </c>
      <c r="BL140" s="9">
        <f t="shared" si="20"/>
        <v>0</v>
      </c>
      <c r="BM140" s="9">
        <v>0</v>
      </c>
      <c r="BN140" s="9">
        <f t="shared" si="34"/>
        <v>5383.48</v>
      </c>
      <c r="BO140" s="9">
        <f t="shared" si="35"/>
        <v>1024.83</v>
      </c>
      <c r="BP140" s="9">
        <v>0</v>
      </c>
      <c r="BQ140" s="9">
        <v>0</v>
      </c>
      <c r="BR140" s="9">
        <v>0</v>
      </c>
      <c r="BS140" s="9">
        <v>0</v>
      </c>
      <c r="BT140" s="9">
        <v>0</v>
      </c>
      <c r="BU140" s="9">
        <v>0</v>
      </c>
      <c r="BV140" s="9">
        <v>0</v>
      </c>
      <c r="BW140" s="9">
        <v>0</v>
      </c>
      <c r="BX140" s="9">
        <v>0</v>
      </c>
      <c r="BY140" s="9">
        <v>0</v>
      </c>
      <c r="BZ140" s="9">
        <v>0</v>
      </c>
      <c r="CA140" s="9">
        <v>0</v>
      </c>
      <c r="CB140" s="9">
        <v>0</v>
      </c>
      <c r="CC140" s="9">
        <v>0</v>
      </c>
      <c r="CD140" s="9">
        <v>0</v>
      </c>
      <c r="CE140" s="9">
        <v>0</v>
      </c>
      <c r="CF140" s="9">
        <v>0</v>
      </c>
      <c r="CG140" s="9">
        <v>0</v>
      </c>
      <c r="CH140" s="9">
        <v>0</v>
      </c>
      <c r="CI140" s="9">
        <v>0</v>
      </c>
      <c r="CJ140" s="9">
        <v>0</v>
      </c>
      <c r="CK140" s="9">
        <v>0</v>
      </c>
      <c r="CL140" s="9">
        <v>432.65</v>
      </c>
      <c r="CM140" s="9">
        <v>0</v>
      </c>
      <c r="CN140" s="9">
        <v>592.18</v>
      </c>
      <c r="CO140" s="9">
        <v>0</v>
      </c>
      <c r="CP140" s="9">
        <v>0</v>
      </c>
      <c r="CQ140" s="9">
        <v>0</v>
      </c>
      <c r="CR140" s="9">
        <f t="shared" si="36"/>
        <v>4358.65</v>
      </c>
    </row>
    <row r="141" spans="1:96" ht="15">
      <c r="A141" s="8" t="s">
        <v>293</v>
      </c>
      <c r="B141" s="8">
        <v>70191</v>
      </c>
      <c r="C141" s="8" t="s">
        <v>57</v>
      </c>
      <c r="D141" s="8" t="s">
        <v>57</v>
      </c>
      <c r="E141" s="7" t="s">
        <v>214</v>
      </c>
      <c r="F141" s="7" t="s">
        <v>255</v>
      </c>
      <c r="G141" s="8" t="s">
        <v>256</v>
      </c>
      <c r="H141" s="8" t="s">
        <v>58</v>
      </c>
      <c r="I141" s="9">
        <f t="shared" si="33"/>
        <v>5383.48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5383.48</v>
      </c>
      <c r="V141" s="9">
        <v>0</v>
      </c>
      <c r="W141" s="9">
        <v>0</v>
      </c>
      <c r="X141" s="9">
        <v>0</v>
      </c>
      <c r="Y141" s="9">
        <f t="shared" si="32"/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f t="shared" si="37"/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f t="shared" si="30"/>
        <v>0</v>
      </c>
      <c r="AQ141" s="9">
        <v>0</v>
      </c>
      <c r="AR141" s="9">
        <v>0</v>
      </c>
      <c r="AS141" s="9">
        <v>0</v>
      </c>
      <c r="AT141" s="9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9">
        <v>0</v>
      </c>
      <c r="BB141" s="9">
        <v>0</v>
      </c>
      <c r="BC141" s="9">
        <f t="shared" si="31"/>
        <v>0</v>
      </c>
      <c r="BD141" s="9">
        <v>0</v>
      </c>
      <c r="BE141" s="9">
        <v>0</v>
      </c>
      <c r="BF141" s="9">
        <v>0</v>
      </c>
      <c r="BG141" s="9">
        <v>0</v>
      </c>
      <c r="BH141" s="9">
        <v>0</v>
      </c>
      <c r="BI141" s="9">
        <v>0</v>
      </c>
      <c r="BJ141" s="9">
        <v>0</v>
      </c>
      <c r="BK141" s="9">
        <v>0</v>
      </c>
      <c r="BL141" s="9">
        <f aca="true" t="shared" si="38" ref="BL141:BL158">SUM(BM141)</f>
        <v>0</v>
      </c>
      <c r="BM141" s="9">
        <v>0</v>
      </c>
      <c r="BN141" s="9">
        <f t="shared" si="34"/>
        <v>5383.48</v>
      </c>
      <c r="BO141" s="9">
        <f t="shared" si="35"/>
        <v>1024.83</v>
      </c>
      <c r="BP141" s="9">
        <v>0</v>
      </c>
      <c r="BQ141" s="9">
        <v>0</v>
      </c>
      <c r="BR141" s="9">
        <v>0</v>
      </c>
      <c r="BS141" s="9">
        <v>0</v>
      </c>
      <c r="BT141" s="9">
        <v>0</v>
      </c>
      <c r="BU141" s="9">
        <v>0</v>
      </c>
      <c r="BV141" s="9">
        <v>0</v>
      </c>
      <c r="BW141" s="9">
        <v>0</v>
      </c>
      <c r="BX141" s="9">
        <v>0</v>
      </c>
      <c r="BY141" s="9">
        <v>0</v>
      </c>
      <c r="BZ141" s="9">
        <v>0</v>
      </c>
      <c r="CA141" s="9">
        <v>0</v>
      </c>
      <c r="CB141" s="9">
        <v>0</v>
      </c>
      <c r="CC141" s="9">
        <v>0</v>
      </c>
      <c r="CD141" s="9">
        <v>0</v>
      </c>
      <c r="CE141" s="9">
        <v>0</v>
      </c>
      <c r="CF141" s="9">
        <v>0</v>
      </c>
      <c r="CG141" s="9">
        <v>0</v>
      </c>
      <c r="CH141" s="9">
        <v>0</v>
      </c>
      <c r="CI141" s="9">
        <v>0</v>
      </c>
      <c r="CJ141" s="9">
        <v>0</v>
      </c>
      <c r="CK141" s="9">
        <v>0</v>
      </c>
      <c r="CL141" s="9">
        <v>432.65</v>
      </c>
      <c r="CM141" s="9">
        <v>0</v>
      </c>
      <c r="CN141" s="9">
        <v>592.18</v>
      </c>
      <c r="CO141" s="9">
        <v>0</v>
      </c>
      <c r="CP141" s="9">
        <v>0</v>
      </c>
      <c r="CQ141" s="9">
        <v>0</v>
      </c>
      <c r="CR141" s="9">
        <f t="shared" si="36"/>
        <v>4358.65</v>
      </c>
    </row>
    <row r="142" spans="1:96" ht="15">
      <c r="A142" s="8" t="s">
        <v>162</v>
      </c>
      <c r="B142" s="8">
        <v>70208</v>
      </c>
      <c r="C142" s="8" t="s">
        <v>57</v>
      </c>
      <c r="D142" s="8" t="s">
        <v>57</v>
      </c>
      <c r="E142" s="7" t="s">
        <v>214</v>
      </c>
      <c r="F142" s="7" t="s">
        <v>255</v>
      </c>
      <c r="G142" s="8" t="s">
        <v>256</v>
      </c>
      <c r="H142" t="s">
        <v>58</v>
      </c>
      <c r="I142" s="9">
        <f t="shared" si="33"/>
        <v>5383.48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5383.48</v>
      </c>
      <c r="V142" s="9">
        <v>0</v>
      </c>
      <c r="W142" s="9">
        <v>0</v>
      </c>
      <c r="X142" s="9">
        <v>0</v>
      </c>
      <c r="Y142" s="9">
        <f t="shared" si="32"/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f t="shared" si="37"/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f t="shared" si="30"/>
        <v>0</v>
      </c>
      <c r="AQ142" s="9">
        <v>0</v>
      </c>
      <c r="AR142" s="9">
        <v>0</v>
      </c>
      <c r="AS142" s="9">
        <v>0</v>
      </c>
      <c r="AT142" s="9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9">
        <v>0</v>
      </c>
      <c r="BB142" s="9">
        <v>0</v>
      </c>
      <c r="BC142" s="9">
        <f t="shared" si="31"/>
        <v>0</v>
      </c>
      <c r="BD142" s="9">
        <v>0</v>
      </c>
      <c r="BE142" s="9">
        <v>0</v>
      </c>
      <c r="BF142" s="9">
        <v>0</v>
      </c>
      <c r="BG142" s="9">
        <v>0</v>
      </c>
      <c r="BH142" s="9">
        <v>0</v>
      </c>
      <c r="BI142" s="9">
        <v>0</v>
      </c>
      <c r="BJ142" s="9">
        <v>0</v>
      </c>
      <c r="BK142" s="9">
        <v>0</v>
      </c>
      <c r="BL142" s="9">
        <f t="shared" si="38"/>
        <v>0</v>
      </c>
      <c r="BM142" s="9">
        <v>0</v>
      </c>
      <c r="BN142" s="9">
        <f t="shared" si="34"/>
        <v>5383.48</v>
      </c>
      <c r="BO142" s="9">
        <f t="shared" si="35"/>
        <v>595.5</v>
      </c>
      <c r="BP142" s="9">
        <v>0</v>
      </c>
      <c r="BQ142" s="9">
        <v>0</v>
      </c>
      <c r="BR142" s="9">
        <v>0</v>
      </c>
      <c r="BS142" s="9">
        <v>0</v>
      </c>
      <c r="BT142" s="9">
        <v>0</v>
      </c>
      <c r="BU142" s="9">
        <v>0</v>
      </c>
      <c r="BV142" s="9">
        <v>0</v>
      </c>
      <c r="BW142" s="9">
        <v>0</v>
      </c>
      <c r="BX142" s="9">
        <v>0</v>
      </c>
      <c r="BY142" s="9">
        <v>0</v>
      </c>
      <c r="BZ142" s="9">
        <v>0</v>
      </c>
      <c r="CA142" s="9">
        <v>0</v>
      </c>
      <c r="CB142" s="9">
        <v>0</v>
      </c>
      <c r="CC142" s="9">
        <v>0</v>
      </c>
      <c r="CD142" s="9">
        <v>0</v>
      </c>
      <c r="CE142" s="9">
        <v>0</v>
      </c>
      <c r="CF142" s="9">
        <v>0</v>
      </c>
      <c r="CG142" s="9">
        <v>0</v>
      </c>
      <c r="CH142" s="9">
        <v>0</v>
      </c>
      <c r="CI142" s="9">
        <v>0</v>
      </c>
      <c r="CJ142" s="9">
        <v>0</v>
      </c>
      <c r="CK142" s="9">
        <v>0</v>
      </c>
      <c r="CL142" s="9">
        <v>595.5</v>
      </c>
      <c r="CM142" s="9">
        <v>0</v>
      </c>
      <c r="CN142" s="9">
        <v>0</v>
      </c>
      <c r="CO142" s="9">
        <v>0</v>
      </c>
      <c r="CP142" s="9">
        <v>0</v>
      </c>
      <c r="CQ142" s="9">
        <v>0</v>
      </c>
      <c r="CR142" s="9">
        <f t="shared" si="36"/>
        <v>4787.98</v>
      </c>
    </row>
    <row r="143" spans="1:96" ht="15">
      <c r="A143" s="8" t="s">
        <v>311</v>
      </c>
      <c r="B143" s="8">
        <v>70210</v>
      </c>
      <c r="C143" s="8" t="s">
        <v>49</v>
      </c>
      <c r="D143" s="8" t="s">
        <v>49</v>
      </c>
      <c r="E143" s="7" t="s">
        <v>214</v>
      </c>
      <c r="F143" s="7" t="s">
        <v>255</v>
      </c>
      <c r="G143" s="8" t="s">
        <v>258</v>
      </c>
      <c r="H143" s="8" t="s">
        <v>50</v>
      </c>
      <c r="I143" s="9">
        <f t="shared" si="33"/>
        <v>5383.48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5383.48</v>
      </c>
      <c r="V143" s="9">
        <v>0</v>
      </c>
      <c r="W143" s="9">
        <v>0</v>
      </c>
      <c r="X143" s="9">
        <v>0</v>
      </c>
      <c r="Y143" s="9">
        <f t="shared" si="32"/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f t="shared" si="37"/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f t="shared" si="30"/>
        <v>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9">
        <v>0</v>
      </c>
      <c r="BB143" s="9">
        <v>0</v>
      </c>
      <c r="BC143" s="9">
        <f>SUM(BD143:BK143)</f>
        <v>0</v>
      </c>
      <c r="BD143" s="9">
        <v>0</v>
      </c>
      <c r="BE143" s="9">
        <v>0</v>
      </c>
      <c r="BF143" s="9">
        <v>0</v>
      </c>
      <c r="BG143" s="9">
        <v>0</v>
      </c>
      <c r="BH143" s="9">
        <v>0</v>
      </c>
      <c r="BI143" s="9">
        <v>0</v>
      </c>
      <c r="BJ143" s="9">
        <v>0</v>
      </c>
      <c r="BK143" s="9">
        <v>0</v>
      </c>
      <c r="BL143" s="9">
        <f t="shared" si="38"/>
        <v>0</v>
      </c>
      <c r="BM143" s="9">
        <v>0</v>
      </c>
      <c r="BN143" s="9">
        <f t="shared" si="34"/>
        <v>5383.48</v>
      </c>
      <c r="BO143" s="9">
        <f t="shared" si="35"/>
        <v>1024.83</v>
      </c>
      <c r="BP143" s="9">
        <v>0</v>
      </c>
      <c r="BQ143" s="9">
        <v>0</v>
      </c>
      <c r="BR143" s="9">
        <v>0</v>
      </c>
      <c r="BS143" s="9">
        <v>0</v>
      </c>
      <c r="BT143" s="9">
        <v>0</v>
      </c>
      <c r="BU143" s="9">
        <v>0</v>
      </c>
      <c r="BV143" s="9">
        <v>0</v>
      </c>
      <c r="BW143" s="9">
        <v>0</v>
      </c>
      <c r="BX143" s="9">
        <v>0</v>
      </c>
      <c r="BY143" s="9">
        <v>0</v>
      </c>
      <c r="BZ143" s="9">
        <v>0</v>
      </c>
      <c r="CA143" s="9">
        <v>0</v>
      </c>
      <c r="CB143" s="9">
        <v>0</v>
      </c>
      <c r="CC143" s="9">
        <v>0</v>
      </c>
      <c r="CD143" s="9">
        <v>0</v>
      </c>
      <c r="CE143" s="9">
        <v>0</v>
      </c>
      <c r="CF143" s="9">
        <v>0</v>
      </c>
      <c r="CG143" s="9">
        <v>0</v>
      </c>
      <c r="CH143" s="9">
        <v>0</v>
      </c>
      <c r="CI143" s="9">
        <v>0</v>
      </c>
      <c r="CJ143" s="9">
        <v>0</v>
      </c>
      <c r="CK143" s="9">
        <v>0</v>
      </c>
      <c r="CL143" s="9">
        <v>432.65</v>
      </c>
      <c r="CM143" s="9">
        <v>0</v>
      </c>
      <c r="CN143" s="9">
        <v>592.18</v>
      </c>
      <c r="CO143" s="9">
        <v>0</v>
      </c>
      <c r="CP143" s="9">
        <v>0</v>
      </c>
      <c r="CQ143" s="9">
        <v>0</v>
      </c>
      <c r="CR143" s="9">
        <f t="shared" si="36"/>
        <v>4358.65</v>
      </c>
    </row>
    <row r="144" spans="1:96" ht="15">
      <c r="A144" s="8" t="s">
        <v>312</v>
      </c>
      <c r="B144" s="8">
        <v>70221</v>
      </c>
      <c r="C144" s="8" t="s">
        <v>49</v>
      </c>
      <c r="D144" s="8" t="s">
        <v>49</v>
      </c>
      <c r="E144" s="7" t="s">
        <v>214</v>
      </c>
      <c r="F144" s="7" t="s">
        <v>255</v>
      </c>
      <c r="G144" s="8" t="s">
        <v>258</v>
      </c>
      <c r="H144" s="8" t="s">
        <v>50</v>
      </c>
      <c r="I144" s="9">
        <f t="shared" si="33"/>
        <v>5383.48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5383.48</v>
      </c>
      <c r="V144" s="9">
        <v>0</v>
      </c>
      <c r="W144" s="9">
        <v>0</v>
      </c>
      <c r="X144" s="9">
        <v>0</v>
      </c>
      <c r="Y144" s="9">
        <f t="shared" si="32"/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f t="shared" si="37"/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f t="shared" si="30"/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9">
        <v>0</v>
      </c>
      <c r="BB144" s="9">
        <v>0</v>
      </c>
      <c r="BC144" s="9">
        <f>SUM(BD144:BK144)</f>
        <v>0</v>
      </c>
      <c r="BD144" s="9">
        <v>0</v>
      </c>
      <c r="BE144" s="9">
        <v>0</v>
      </c>
      <c r="BF144" s="9">
        <v>0</v>
      </c>
      <c r="BG144" s="9">
        <v>0</v>
      </c>
      <c r="BH144" s="9">
        <v>0</v>
      </c>
      <c r="BI144" s="9">
        <v>0</v>
      </c>
      <c r="BJ144" s="9">
        <v>0</v>
      </c>
      <c r="BK144" s="9">
        <v>0</v>
      </c>
      <c r="BL144" s="9">
        <f t="shared" si="38"/>
        <v>0</v>
      </c>
      <c r="BM144" s="9">
        <v>0</v>
      </c>
      <c r="BN144" s="9">
        <f t="shared" si="34"/>
        <v>5383.48</v>
      </c>
      <c r="BO144" s="9">
        <f t="shared" si="35"/>
        <v>1024.83</v>
      </c>
      <c r="BP144" s="9">
        <v>0</v>
      </c>
      <c r="BQ144" s="9">
        <v>0</v>
      </c>
      <c r="BR144" s="9">
        <v>0</v>
      </c>
      <c r="BS144" s="9">
        <v>0</v>
      </c>
      <c r="BT144" s="9">
        <v>0</v>
      </c>
      <c r="BU144" s="9">
        <v>0</v>
      </c>
      <c r="BV144" s="9">
        <v>0</v>
      </c>
      <c r="BW144" s="9">
        <v>0</v>
      </c>
      <c r="BX144" s="9">
        <v>0</v>
      </c>
      <c r="BY144" s="9">
        <v>0</v>
      </c>
      <c r="BZ144" s="9">
        <v>0</v>
      </c>
      <c r="CA144" s="9">
        <v>0</v>
      </c>
      <c r="CB144" s="9">
        <v>0</v>
      </c>
      <c r="CC144" s="9">
        <v>0</v>
      </c>
      <c r="CD144" s="9">
        <v>0</v>
      </c>
      <c r="CE144" s="9">
        <v>0</v>
      </c>
      <c r="CF144" s="9">
        <v>0</v>
      </c>
      <c r="CG144" s="9">
        <v>0</v>
      </c>
      <c r="CH144" s="9">
        <v>0</v>
      </c>
      <c r="CI144" s="9">
        <v>0</v>
      </c>
      <c r="CJ144" s="9">
        <v>0</v>
      </c>
      <c r="CK144" s="9">
        <v>0</v>
      </c>
      <c r="CL144" s="9">
        <v>432.65</v>
      </c>
      <c r="CM144" s="9">
        <v>0</v>
      </c>
      <c r="CN144" s="9">
        <v>592.18</v>
      </c>
      <c r="CO144" s="9">
        <v>0</v>
      </c>
      <c r="CP144" s="9">
        <v>0</v>
      </c>
      <c r="CQ144" s="9">
        <v>0</v>
      </c>
      <c r="CR144" s="9">
        <f t="shared" si="36"/>
        <v>4358.65</v>
      </c>
    </row>
    <row r="145" spans="1:96" ht="15">
      <c r="A145" s="8" t="s">
        <v>313</v>
      </c>
      <c r="B145" s="8">
        <v>70233</v>
      </c>
      <c r="C145" s="8" t="s">
        <v>63</v>
      </c>
      <c r="D145" s="8" t="s">
        <v>63</v>
      </c>
      <c r="E145" s="7" t="s">
        <v>214</v>
      </c>
      <c r="F145" s="7" t="s">
        <v>255</v>
      </c>
      <c r="G145" s="8" t="s">
        <v>257</v>
      </c>
      <c r="H145" s="8" t="s">
        <v>64</v>
      </c>
      <c r="I145" s="9">
        <f t="shared" si="33"/>
        <v>5383.48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5383.48</v>
      </c>
      <c r="V145" s="9">
        <v>0</v>
      </c>
      <c r="W145" s="9">
        <v>0</v>
      </c>
      <c r="X145" s="9">
        <v>0</v>
      </c>
      <c r="Y145" s="9">
        <f t="shared" si="32"/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f t="shared" si="37"/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f t="shared" si="30"/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9">
        <v>0</v>
      </c>
      <c r="BB145" s="9">
        <v>0</v>
      </c>
      <c r="BC145" s="9">
        <f>SUM(BD145:BK145)</f>
        <v>0</v>
      </c>
      <c r="BD145" s="9">
        <v>0</v>
      </c>
      <c r="BE145" s="9">
        <v>0</v>
      </c>
      <c r="BF145" s="9">
        <v>0</v>
      </c>
      <c r="BG145" s="9">
        <v>0</v>
      </c>
      <c r="BH145" s="9">
        <v>0</v>
      </c>
      <c r="BI145" s="9">
        <v>0</v>
      </c>
      <c r="BJ145" s="9">
        <v>0</v>
      </c>
      <c r="BK145" s="9">
        <v>0</v>
      </c>
      <c r="BL145" s="9">
        <f t="shared" si="38"/>
        <v>0</v>
      </c>
      <c r="BM145" s="9">
        <v>0</v>
      </c>
      <c r="BN145" s="9">
        <f t="shared" si="34"/>
        <v>5383.48</v>
      </c>
      <c r="BO145" s="9">
        <f t="shared" si="35"/>
        <v>1024.83</v>
      </c>
      <c r="BP145" s="9">
        <v>0</v>
      </c>
      <c r="BQ145" s="9">
        <v>0</v>
      </c>
      <c r="BR145" s="9">
        <v>0</v>
      </c>
      <c r="BS145" s="9">
        <v>0</v>
      </c>
      <c r="BT145" s="9">
        <v>0</v>
      </c>
      <c r="BU145" s="9">
        <v>0</v>
      </c>
      <c r="BV145" s="9">
        <v>0</v>
      </c>
      <c r="BW145" s="9">
        <v>0</v>
      </c>
      <c r="BX145" s="9">
        <v>0</v>
      </c>
      <c r="BY145" s="9">
        <v>0</v>
      </c>
      <c r="BZ145" s="9">
        <v>0</v>
      </c>
      <c r="CA145" s="9">
        <v>0</v>
      </c>
      <c r="CB145" s="9">
        <v>0</v>
      </c>
      <c r="CC145" s="9">
        <v>0</v>
      </c>
      <c r="CD145" s="9">
        <v>0</v>
      </c>
      <c r="CE145" s="9">
        <v>0</v>
      </c>
      <c r="CF145" s="9">
        <v>0</v>
      </c>
      <c r="CG145" s="9">
        <v>0</v>
      </c>
      <c r="CH145" s="9">
        <v>0</v>
      </c>
      <c r="CI145" s="9">
        <v>0</v>
      </c>
      <c r="CJ145" s="9">
        <v>0</v>
      </c>
      <c r="CK145" s="9">
        <v>0</v>
      </c>
      <c r="CL145" s="9">
        <v>432.65</v>
      </c>
      <c r="CM145" s="9">
        <v>0</v>
      </c>
      <c r="CN145" s="9">
        <v>592.18</v>
      </c>
      <c r="CO145" s="9">
        <v>0</v>
      </c>
      <c r="CP145" s="9">
        <v>0</v>
      </c>
      <c r="CQ145" s="9">
        <v>0</v>
      </c>
      <c r="CR145" s="9">
        <f t="shared" si="36"/>
        <v>4358.65</v>
      </c>
    </row>
    <row r="146" spans="1:96" ht="15">
      <c r="A146" s="8" t="s">
        <v>314</v>
      </c>
      <c r="B146" s="8">
        <v>70245</v>
      </c>
      <c r="C146" s="8" t="s">
        <v>63</v>
      </c>
      <c r="D146" s="8" t="s">
        <v>63</v>
      </c>
      <c r="E146" s="7" t="s">
        <v>214</v>
      </c>
      <c r="F146" s="7" t="s">
        <v>255</v>
      </c>
      <c r="G146" s="8" t="s">
        <v>257</v>
      </c>
      <c r="H146" s="8" t="s">
        <v>64</v>
      </c>
      <c r="I146" s="9">
        <f t="shared" si="33"/>
        <v>5383.48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5383.48</v>
      </c>
      <c r="V146" s="9">
        <v>0</v>
      </c>
      <c r="W146" s="9">
        <v>0</v>
      </c>
      <c r="X146" s="9">
        <v>0</v>
      </c>
      <c r="Y146" s="9">
        <f t="shared" si="32"/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f t="shared" si="37"/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f t="shared" si="30"/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9">
        <v>0</v>
      </c>
      <c r="BB146" s="9">
        <v>0</v>
      </c>
      <c r="BC146" s="9">
        <f>SUM(BD146:BK146)</f>
        <v>0</v>
      </c>
      <c r="BD146" s="9">
        <v>0</v>
      </c>
      <c r="BE146" s="9">
        <v>0</v>
      </c>
      <c r="BF146" s="9">
        <v>0</v>
      </c>
      <c r="BG146" s="9">
        <v>0</v>
      </c>
      <c r="BH146" s="9">
        <v>0</v>
      </c>
      <c r="BI146" s="9">
        <v>0</v>
      </c>
      <c r="BJ146" s="9">
        <v>0</v>
      </c>
      <c r="BK146" s="9">
        <v>0</v>
      </c>
      <c r="BL146" s="9">
        <f t="shared" si="38"/>
        <v>0</v>
      </c>
      <c r="BM146" s="9">
        <v>0</v>
      </c>
      <c r="BN146" s="9">
        <f t="shared" si="34"/>
        <v>5383.48</v>
      </c>
      <c r="BO146" s="9">
        <f t="shared" si="35"/>
        <v>1024.83</v>
      </c>
      <c r="BP146" s="9">
        <v>0</v>
      </c>
      <c r="BQ146" s="9">
        <v>0</v>
      </c>
      <c r="BR146" s="9">
        <v>0</v>
      </c>
      <c r="BS146" s="9">
        <v>0</v>
      </c>
      <c r="BT146" s="9">
        <v>0</v>
      </c>
      <c r="BU146" s="9">
        <v>0</v>
      </c>
      <c r="BV146" s="9">
        <v>0</v>
      </c>
      <c r="BW146" s="9">
        <v>0</v>
      </c>
      <c r="BX146" s="9">
        <v>0</v>
      </c>
      <c r="BY146" s="9">
        <v>0</v>
      </c>
      <c r="BZ146" s="9">
        <v>0</v>
      </c>
      <c r="CA146" s="9">
        <v>0</v>
      </c>
      <c r="CB146" s="9">
        <v>0</v>
      </c>
      <c r="CC146" s="9">
        <v>0</v>
      </c>
      <c r="CD146" s="9">
        <v>0</v>
      </c>
      <c r="CE146" s="9">
        <v>0</v>
      </c>
      <c r="CF146" s="9">
        <v>0</v>
      </c>
      <c r="CG146" s="9">
        <v>0</v>
      </c>
      <c r="CH146" s="9">
        <v>0</v>
      </c>
      <c r="CI146" s="9">
        <v>0</v>
      </c>
      <c r="CJ146" s="9">
        <v>0</v>
      </c>
      <c r="CK146" s="9">
        <v>0</v>
      </c>
      <c r="CL146" s="9">
        <v>432.65</v>
      </c>
      <c r="CM146" s="9">
        <v>0</v>
      </c>
      <c r="CN146" s="9">
        <v>592.18</v>
      </c>
      <c r="CO146" s="9">
        <v>0</v>
      </c>
      <c r="CP146" s="9">
        <v>0</v>
      </c>
      <c r="CQ146" s="9">
        <v>0</v>
      </c>
      <c r="CR146" s="9">
        <f t="shared" si="36"/>
        <v>4358.65</v>
      </c>
    </row>
    <row r="147" spans="1:96" ht="15">
      <c r="A147" s="8" t="s">
        <v>10</v>
      </c>
      <c r="B147" s="8">
        <v>80032</v>
      </c>
      <c r="C147" s="8" t="s">
        <v>5</v>
      </c>
      <c r="D147" s="8" t="s">
        <v>5</v>
      </c>
      <c r="E147" s="7" t="s">
        <v>214</v>
      </c>
      <c r="F147" s="7" t="s">
        <v>214</v>
      </c>
      <c r="G147" s="8" t="s">
        <v>259</v>
      </c>
      <c r="H147" s="8" t="s">
        <v>9</v>
      </c>
      <c r="I147" s="9">
        <f t="shared" si="33"/>
        <v>1272</v>
      </c>
      <c r="J147" s="9">
        <v>0</v>
      </c>
      <c r="K147" s="9">
        <v>200</v>
      </c>
      <c r="L147" s="9">
        <v>900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172</v>
      </c>
      <c r="Y147" s="9">
        <f t="shared" si="32"/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f t="shared" si="37"/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f t="shared" si="30"/>
        <v>0</v>
      </c>
      <c r="AQ147" s="9">
        <v>0</v>
      </c>
      <c r="AR147" s="9">
        <v>0</v>
      </c>
      <c r="AS147" s="9">
        <v>0</v>
      </c>
      <c r="AT147" s="9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9">
        <v>0</v>
      </c>
      <c r="BB147" s="9">
        <v>0</v>
      </c>
      <c r="BC147" s="9">
        <f aca="true" t="shared" si="39" ref="BC147:BC156">SUM(BD147:BK147)</f>
        <v>0</v>
      </c>
      <c r="BD147" s="9">
        <v>0</v>
      </c>
      <c r="BE147" s="9">
        <v>0</v>
      </c>
      <c r="BF147" s="9">
        <v>0</v>
      </c>
      <c r="BG147" s="9">
        <v>0</v>
      </c>
      <c r="BH147" s="9">
        <v>0</v>
      </c>
      <c r="BI147" s="9">
        <v>0</v>
      </c>
      <c r="BJ147" s="9">
        <v>0</v>
      </c>
      <c r="BK147" s="9">
        <v>0</v>
      </c>
      <c r="BL147" s="9">
        <f t="shared" si="38"/>
        <v>0</v>
      </c>
      <c r="BM147" s="9">
        <v>0</v>
      </c>
      <c r="BN147" s="9">
        <f t="shared" si="34"/>
        <v>1272</v>
      </c>
      <c r="BO147" s="9">
        <f t="shared" si="35"/>
        <v>0</v>
      </c>
      <c r="BP147" s="9">
        <v>0</v>
      </c>
      <c r="BQ147" s="9">
        <v>0</v>
      </c>
      <c r="BR147" s="9">
        <v>0</v>
      </c>
      <c r="BS147" s="9">
        <v>0</v>
      </c>
      <c r="BT147" s="9">
        <v>0</v>
      </c>
      <c r="BU147" s="9">
        <v>0</v>
      </c>
      <c r="BV147" s="9">
        <v>0</v>
      </c>
      <c r="BW147" s="9">
        <v>0</v>
      </c>
      <c r="BX147" s="9">
        <v>0</v>
      </c>
      <c r="BY147" s="9">
        <v>0</v>
      </c>
      <c r="BZ147" s="9">
        <v>0</v>
      </c>
      <c r="CA147" s="9">
        <v>0</v>
      </c>
      <c r="CB147" s="9">
        <v>0</v>
      </c>
      <c r="CC147" s="9">
        <v>0</v>
      </c>
      <c r="CD147" s="9">
        <v>0</v>
      </c>
      <c r="CE147" s="9">
        <v>0</v>
      </c>
      <c r="CF147" s="9">
        <v>0</v>
      </c>
      <c r="CG147" s="9">
        <v>0</v>
      </c>
      <c r="CH147" s="9">
        <v>0</v>
      </c>
      <c r="CI147" s="9">
        <v>0</v>
      </c>
      <c r="CJ147" s="9">
        <v>0</v>
      </c>
      <c r="CK147" s="9">
        <v>0</v>
      </c>
      <c r="CL147" s="9">
        <v>0</v>
      </c>
      <c r="CM147" s="9">
        <v>0</v>
      </c>
      <c r="CN147" s="9">
        <v>0</v>
      </c>
      <c r="CO147" s="9">
        <v>0</v>
      </c>
      <c r="CP147" s="9">
        <v>0</v>
      </c>
      <c r="CQ147" s="9">
        <v>0</v>
      </c>
      <c r="CR147" s="9">
        <f t="shared" si="36"/>
        <v>1272</v>
      </c>
    </row>
    <row r="148" spans="1:96" ht="15">
      <c r="A148" s="8" t="s">
        <v>11</v>
      </c>
      <c r="B148" s="8">
        <v>80044</v>
      </c>
      <c r="C148" s="8" t="s">
        <v>5</v>
      </c>
      <c r="D148" s="8" t="s">
        <v>5</v>
      </c>
      <c r="E148" s="7" t="s">
        <v>214</v>
      </c>
      <c r="F148" s="7" t="s">
        <v>214</v>
      </c>
      <c r="G148" s="8" t="s">
        <v>259</v>
      </c>
      <c r="H148" s="8" t="s">
        <v>9</v>
      </c>
      <c r="I148" s="9">
        <f t="shared" si="33"/>
        <v>1272</v>
      </c>
      <c r="J148" s="9">
        <v>0</v>
      </c>
      <c r="K148" s="9">
        <v>200</v>
      </c>
      <c r="L148" s="9">
        <v>900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172</v>
      </c>
      <c r="Y148" s="9">
        <f t="shared" si="32"/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f t="shared" si="37"/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f t="shared" si="30"/>
        <v>0</v>
      </c>
      <c r="AQ148" s="9">
        <v>0</v>
      </c>
      <c r="AR148" s="9">
        <v>0</v>
      </c>
      <c r="AS148" s="9">
        <v>0</v>
      </c>
      <c r="AT148" s="9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9">
        <v>0</v>
      </c>
      <c r="BB148" s="9">
        <v>0</v>
      </c>
      <c r="BC148" s="9">
        <f t="shared" si="39"/>
        <v>0</v>
      </c>
      <c r="BD148" s="9">
        <v>0</v>
      </c>
      <c r="BE148" s="9">
        <v>0</v>
      </c>
      <c r="BF148" s="9">
        <v>0</v>
      </c>
      <c r="BG148" s="9">
        <v>0</v>
      </c>
      <c r="BH148" s="9">
        <v>0</v>
      </c>
      <c r="BI148" s="9">
        <v>0</v>
      </c>
      <c r="BJ148" s="9">
        <v>0</v>
      </c>
      <c r="BK148" s="9">
        <v>0</v>
      </c>
      <c r="BL148" s="9">
        <f t="shared" si="38"/>
        <v>0</v>
      </c>
      <c r="BM148" s="9">
        <v>0</v>
      </c>
      <c r="BN148" s="9">
        <f t="shared" si="34"/>
        <v>1272</v>
      </c>
      <c r="BO148" s="9">
        <f t="shared" si="35"/>
        <v>0</v>
      </c>
      <c r="BP148" s="9">
        <v>0</v>
      </c>
      <c r="BQ148" s="9">
        <v>0</v>
      </c>
      <c r="BR148" s="9">
        <v>0</v>
      </c>
      <c r="BS148" s="9">
        <v>0</v>
      </c>
      <c r="BT148" s="9">
        <v>0</v>
      </c>
      <c r="BU148" s="9">
        <v>0</v>
      </c>
      <c r="BV148" s="9">
        <v>0</v>
      </c>
      <c r="BW148" s="9">
        <v>0</v>
      </c>
      <c r="BX148" s="9">
        <v>0</v>
      </c>
      <c r="BY148" s="9">
        <v>0</v>
      </c>
      <c r="BZ148" s="9">
        <v>0</v>
      </c>
      <c r="CA148" s="9">
        <v>0</v>
      </c>
      <c r="CB148" s="9">
        <v>0</v>
      </c>
      <c r="CC148" s="9">
        <v>0</v>
      </c>
      <c r="CD148" s="9">
        <v>0</v>
      </c>
      <c r="CE148" s="9">
        <v>0</v>
      </c>
      <c r="CF148" s="9">
        <v>0</v>
      </c>
      <c r="CG148" s="9">
        <v>0</v>
      </c>
      <c r="CH148" s="9">
        <v>0</v>
      </c>
      <c r="CI148" s="9">
        <v>0</v>
      </c>
      <c r="CJ148" s="9">
        <v>0</v>
      </c>
      <c r="CK148" s="9">
        <v>0</v>
      </c>
      <c r="CL148" s="9">
        <v>0</v>
      </c>
      <c r="CM148" s="9">
        <v>0</v>
      </c>
      <c r="CN148" s="9">
        <v>0</v>
      </c>
      <c r="CO148" s="9">
        <v>0</v>
      </c>
      <c r="CP148" s="9">
        <v>0</v>
      </c>
      <c r="CQ148" s="9">
        <v>0</v>
      </c>
      <c r="CR148" s="9">
        <f t="shared" si="36"/>
        <v>1272</v>
      </c>
    </row>
    <row r="149" spans="1:96" ht="15">
      <c r="A149" s="8" t="s">
        <v>12</v>
      </c>
      <c r="B149" s="8">
        <v>80056</v>
      </c>
      <c r="C149" s="8" t="s">
        <v>5</v>
      </c>
      <c r="D149" s="8" t="s">
        <v>5</v>
      </c>
      <c r="E149" s="7" t="s">
        <v>214</v>
      </c>
      <c r="F149" s="7" t="s">
        <v>214</v>
      </c>
      <c r="G149" s="8" t="s">
        <v>259</v>
      </c>
      <c r="H149" s="8" t="s">
        <v>13</v>
      </c>
      <c r="I149" s="9">
        <f t="shared" si="33"/>
        <v>1894</v>
      </c>
      <c r="J149" s="9">
        <v>0</v>
      </c>
      <c r="K149" s="9">
        <v>200</v>
      </c>
      <c r="L149" s="9">
        <v>1350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344</v>
      </c>
      <c r="Y149" s="9">
        <f t="shared" si="32"/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f t="shared" si="37"/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f t="shared" si="30"/>
        <v>0</v>
      </c>
      <c r="AQ149" s="9">
        <v>0</v>
      </c>
      <c r="AR149" s="9">
        <v>0</v>
      </c>
      <c r="AS149" s="9">
        <v>0</v>
      </c>
      <c r="AT149" s="9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9">
        <v>0</v>
      </c>
      <c r="BB149" s="9">
        <v>0</v>
      </c>
      <c r="BC149" s="9">
        <f t="shared" si="39"/>
        <v>0</v>
      </c>
      <c r="BD149" s="9">
        <v>0</v>
      </c>
      <c r="BE149" s="9">
        <v>0</v>
      </c>
      <c r="BF149" s="9">
        <v>0</v>
      </c>
      <c r="BG149" s="9">
        <v>0</v>
      </c>
      <c r="BH149" s="9">
        <v>0</v>
      </c>
      <c r="BI149" s="9">
        <v>0</v>
      </c>
      <c r="BJ149" s="9">
        <v>0</v>
      </c>
      <c r="BK149" s="9">
        <v>0</v>
      </c>
      <c r="BL149" s="9">
        <f t="shared" si="38"/>
        <v>0</v>
      </c>
      <c r="BM149" s="9">
        <v>0</v>
      </c>
      <c r="BN149" s="9">
        <f t="shared" si="34"/>
        <v>1894</v>
      </c>
      <c r="BO149" s="9">
        <f t="shared" si="35"/>
        <v>0</v>
      </c>
      <c r="BP149" s="9">
        <v>0</v>
      </c>
      <c r="BQ149" s="9">
        <v>0</v>
      </c>
      <c r="BR149" s="9">
        <v>0</v>
      </c>
      <c r="BS149" s="9">
        <v>0</v>
      </c>
      <c r="BT149" s="9">
        <v>0</v>
      </c>
      <c r="BU149" s="9">
        <v>0</v>
      </c>
      <c r="BV149" s="9">
        <v>0</v>
      </c>
      <c r="BW149" s="9">
        <v>0</v>
      </c>
      <c r="BX149" s="9">
        <v>0</v>
      </c>
      <c r="BY149" s="9">
        <v>0</v>
      </c>
      <c r="BZ149" s="9">
        <v>0</v>
      </c>
      <c r="CA149" s="9">
        <v>0</v>
      </c>
      <c r="CB149" s="9">
        <v>0</v>
      </c>
      <c r="CC149" s="9">
        <v>0</v>
      </c>
      <c r="CD149" s="9">
        <v>0</v>
      </c>
      <c r="CE149" s="9">
        <v>0</v>
      </c>
      <c r="CF149" s="9">
        <v>0</v>
      </c>
      <c r="CG149" s="9">
        <v>0</v>
      </c>
      <c r="CH149" s="9">
        <v>0</v>
      </c>
      <c r="CI149" s="9">
        <v>0</v>
      </c>
      <c r="CJ149" s="9">
        <v>0</v>
      </c>
      <c r="CK149" s="9">
        <v>0</v>
      </c>
      <c r="CL149" s="9">
        <v>0</v>
      </c>
      <c r="CM149" s="9">
        <v>0</v>
      </c>
      <c r="CN149" s="9">
        <v>0</v>
      </c>
      <c r="CO149" s="9">
        <v>0</v>
      </c>
      <c r="CP149" s="9">
        <v>0</v>
      </c>
      <c r="CQ149" s="9">
        <v>0</v>
      </c>
      <c r="CR149" s="9">
        <f t="shared" si="36"/>
        <v>1894</v>
      </c>
    </row>
    <row r="150" spans="1:96" ht="15">
      <c r="A150" s="8" t="s">
        <v>14</v>
      </c>
      <c r="B150" s="8">
        <v>80068</v>
      </c>
      <c r="C150" s="8" t="s">
        <v>5</v>
      </c>
      <c r="D150" s="8" t="s">
        <v>5</v>
      </c>
      <c r="E150" s="7" t="s">
        <v>214</v>
      </c>
      <c r="F150" s="7" t="s">
        <v>214</v>
      </c>
      <c r="G150" s="8" t="s">
        <v>259</v>
      </c>
      <c r="H150" s="8" t="s">
        <v>342</v>
      </c>
      <c r="I150" s="9">
        <f t="shared" si="33"/>
        <v>1894</v>
      </c>
      <c r="J150" s="9">
        <v>0</v>
      </c>
      <c r="K150" s="9">
        <v>200</v>
      </c>
      <c r="L150" s="9">
        <v>1350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344</v>
      </c>
      <c r="Y150" s="9">
        <f t="shared" si="32"/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f t="shared" si="37"/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f t="shared" si="30"/>
        <v>0</v>
      </c>
      <c r="AQ150" s="9">
        <v>0</v>
      </c>
      <c r="AR150" s="9">
        <v>0</v>
      </c>
      <c r="AS150" s="9">
        <v>0</v>
      </c>
      <c r="AT150" s="9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9">
        <v>0</v>
      </c>
      <c r="BB150" s="9">
        <v>0</v>
      </c>
      <c r="BC150" s="9">
        <f t="shared" si="39"/>
        <v>0</v>
      </c>
      <c r="BD150" s="9">
        <v>0</v>
      </c>
      <c r="BE150" s="9">
        <v>0</v>
      </c>
      <c r="BF150" s="9">
        <v>0</v>
      </c>
      <c r="BG150" s="9">
        <v>0</v>
      </c>
      <c r="BH150" s="9">
        <v>0</v>
      </c>
      <c r="BI150" s="9">
        <v>0</v>
      </c>
      <c r="BJ150" s="9">
        <v>0</v>
      </c>
      <c r="BK150" s="9">
        <v>0</v>
      </c>
      <c r="BL150" s="9">
        <f t="shared" si="38"/>
        <v>0</v>
      </c>
      <c r="BM150" s="9">
        <v>0</v>
      </c>
      <c r="BN150" s="9">
        <f t="shared" si="34"/>
        <v>1894</v>
      </c>
      <c r="BO150" s="9">
        <f t="shared" si="35"/>
        <v>0</v>
      </c>
      <c r="BP150" s="9">
        <v>0</v>
      </c>
      <c r="BQ150" s="9">
        <v>0</v>
      </c>
      <c r="BR150" s="9">
        <v>0</v>
      </c>
      <c r="BS150" s="9">
        <v>0</v>
      </c>
      <c r="BT150" s="9">
        <v>0</v>
      </c>
      <c r="BU150" s="9">
        <v>0</v>
      </c>
      <c r="BV150" s="9">
        <v>0</v>
      </c>
      <c r="BW150" s="9">
        <v>0</v>
      </c>
      <c r="BX150" s="9">
        <v>0</v>
      </c>
      <c r="BY150" s="9">
        <v>0</v>
      </c>
      <c r="BZ150" s="9">
        <v>0</v>
      </c>
      <c r="CA150" s="9">
        <v>0</v>
      </c>
      <c r="CB150" s="9">
        <v>0</v>
      </c>
      <c r="CC150" s="9">
        <v>0</v>
      </c>
      <c r="CD150" s="9">
        <v>0</v>
      </c>
      <c r="CE150" s="9">
        <v>0</v>
      </c>
      <c r="CF150" s="9">
        <v>0</v>
      </c>
      <c r="CG150" s="9">
        <v>0</v>
      </c>
      <c r="CH150" s="9">
        <v>0</v>
      </c>
      <c r="CI150" s="9">
        <v>0</v>
      </c>
      <c r="CJ150" s="9">
        <v>0</v>
      </c>
      <c r="CK150" s="9">
        <v>0</v>
      </c>
      <c r="CL150" s="9">
        <v>0</v>
      </c>
      <c r="CM150" s="9">
        <v>0</v>
      </c>
      <c r="CN150" s="9">
        <v>0</v>
      </c>
      <c r="CO150" s="9">
        <v>0</v>
      </c>
      <c r="CP150" s="9">
        <v>0</v>
      </c>
      <c r="CQ150" s="9">
        <v>0</v>
      </c>
      <c r="CR150" s="9">
        <f t="shared" si="36"/>
        <v>1894</v>
      </c>
    </row>
    <row r="151" spans="1:96" ht="15">
      <c r="A151" s="8" t="s">
        <v>266</v>
      </c>
      <c r="B151" s="8">
        <v>80081</v>
      </c>
      <c r="C151" s="8" t="s">
        <v>5</v>
      </c>
      <c r="D151" s="8" t="s">
        <v>5</v>
      </c>
      <c r="E151" s="7" t="s">
        <v>214</v>
      </c>
      <c r="F151" s="7" t="s">
        <v>214</v>
      </c>
      <c r="G151" s="8" t="s">
        <v>259</v>
      </c>
      <c r="H151" s="8" t="s">
        <v>343</v>
      </c>
      <c r="I151" s="9">
        <f t="shared" si="33"/>
        <v>1272</v>
      </c>
      <c r="J151" s="9">
        <v>0</v>
      </c>
      <c r="K151" s="9">
        <v>200</v>
      </c>
      <c r="L151" s="9">
        <v>900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172</v>
      </c>
      <c r="Y151" s="9">
        <f t="shared" si="32"/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f t="shared" si="37"/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f t="shared" si="30"/>
        <v>0</v>
      </c>
      <c r="AQ151" s="9">
        <v>0</v>
      </c>
      <c r="AR151" s="9">
        <v>0</v>
      </c>
      <c r="AS151" s="9">
        <v>0</v>
      </c>
      <c r="AT151" s="9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9">
        <v>0</v>
      </c>
      <c r="BB151" s="9">
        <v>0</v>
      </c>
      <c r="BC151" s="9">
        <f t="shared" si="39"/>
        <v>0</v>
      </c>
      <c r="BD151" s="9">
        <v>0</v>
      </c>
      <c r="BE151" s="9">
        <v>0</v>
      </c>
      <c r="BF151" s="9">
        <v>0</v>
      </c>
      <c r="BG151" s="9">
        <v>0</v>
      </c>
      <c r="BH151" s="9">
        <v>0</v>
      </c>
      <c r="BI151" s="9">
        <v>0</v>
      </c>
      <c r="BJ151" s="9">
        <v>0</v>
      </c>
      <c r="BK151" s="9">
        <v>0</v>
      </c>
      <c r="BL151" s="9">
        <f t="shared" si="38"/>
        <v>0</v>
      </c>
      <c r="BM151" s="9">
        <v>0</v>
      </c>
      <c r="BN151" s="9">
        <f t="shared" si="34"/>
        <v>1272</v>
      </c>
      <c r="BO151" s="9">
        <f t="shared" si="35"/>
        <v>0</v>
      </c>
      <c r="BP151" s="9">
        <v>0</v>
      </c>
      <c r="BQ151" s="9">
        <v>0</v>
      </c>
      <c r="BR151" s="9">
        <v>0</v>
      </c>
      <c r="BS151" s="9">
        <v>0</v>
      </c>
      <c r="BT151" s="9">
        <v>0</v>
      </c>
      <c r="BU151" s="9">
        <v>0</v>
      </c>
      <c r="BV151" s="9">
        <v>0</v>
      </c>
      <c r="BW151" s="9">
        <v>0</v>
      </c>
      <c r="BX151" s="9">
        <v>0</v>
      </c>
      <c r="BY151" s="9">
        <v>0</v>
      </c>
      <c r="BZ151" s="9">
        <v>0</v>
      </c>
      <c r="CA151" s="9">
        <v>0</v>
      </c>
      <c r="CB151" s="9">
        <v>0</v>
      </c>
      <c r="CC151" s="9">
        <v>0</v>
      </c>
      <c r="CD151" s="9">
        <v>0</v>
      </c>
      <c r="CE151" s="9">
        <v>0</v>
      </c>
      <c r="CF151" s="9">
        <v>0</v>
      </c>
      <c r="CG151" s="9">
        <v>0</v>
      </c>
      <c r="CH151" s="9">
        <v>0</v>
      </c>
      <c r="CI151" s="9">
        <v>0</v>
      </c>
      <c r="CJ151" s="9">
        <v>0</v>
      </c>
      <c r="CK151" s="9">
        <v>0</v>
      </c>
      <c r="CL151" s="9">
        <v>0</v>
      </c>
      <c r="CM151" s="9">
        <v>0</v>
      </c>
      <c r="CN151" s="9">
        <v>0</v>
      </c>
      <c r="CO151" s="9">
        <v>0</v>
      </c>
      <c r="CP151" s="9">
        <v>0</v>
      </c>
      <c r="CQ151" s="9">
        <v>0</v>
      </c>
      <c r="CR151" s="9">
        <f t="shared" si="36"/>
        <v>1272</v>
      </c>
    </row>
    <row r="152" spans="1:96" ht="15">
      <c r="A152" s="8" t="s">
        <v>267</v>
      </c>
      <c r="B152" s="8">
        <v>80093</v>
      </c>
      <c r="C152" s="8" t="s">
        <v>5</v>
      </c>
      <c r="D152" s="8" t="s">
        <v>5</v>
      </c>
      <c r="E152" s="7" t="s">
        <v>214</v>
      </c>
      <c r="F152" s="7" t="s">
        <v>214</v>
      </c>
      <c r="G152" s="8" t="s">
        <v>259</v>
      </c>
      <c r="H152" s="8" t="s">
        <v>9</v>
      </c>
      <c r="I152" s="9">
        <f t="shared" si="33"/>
        <v>1272</v>
      </c>
      <c r="J152" s="9">
        <v>0</v>
      </c>
      <c r="K152" s="9">
        <v>200</v>
      </c>
      <c r="L152" s="9">
        <v>900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172</v>
      </c>
      <c r="Y152" s="9">
        <f t="shared" si="32"/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f t="shared" si="37"/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f t="shared" si="30"/>
        <v>0</v>
      </c>
      <c r="AQ152" s="9">
        <v>0</v>
      </c>
      <c r="AR152" s="9">
        <v>0</v>
      </c>
      <c r="AS152" s="9">
        <v>0</v>
      </c>
      <c r="AT152" s="9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9">
        <v>0</v>
      </c>
      <c r="BB152" s="9">
        <v>0</v>
      </c>
      <c r="BC152" s="9">
        <f t="shared" si="39"/>
        <v>0</v>
      </c>
      <c r="BD152" s="9">
        <v>0</v>
      </c>
      <c r="BE152" s="9">
        <v>0</v>
      </c>
      <c r="BF152" s="9">
        <v>0</v>
      </c>
      <c r="BG152" s="9">
        <v>0</v>
      </c>
      <c r="BH152" s="9">
        <v>0</v>
      </c>
      <c r="BI152" s="9">
        <v>0</v>
      </c>
      <c r="BJ152" s="9">
        <v>0</v>
      </c>
      <c r="BK152" s="9">
        <v>0</v>
      </c>
      <c r="BL152" s="9">
        <f t="shared" si="38"/>
        <v>0</v>
      </c>
      <c r="BM152" s="9">
        <v>0</v>
      </c>
      <c r="BN152" s="9">
        <f t="shared" si="34"/>
        <v>1272</v>
      </c>
      <c r="BO152" s="9">
        <f t="shared" si="35"/>
        <v>0</v>
      </c>
      <c r="BP152" s="9">
        <v>0</v>
      </c>
      <c r="BQ152" s="9">
        <v>0</v>
      </c>
      <c r="BR152" s="9">
        <v>0</v>
      </c>
      <c r="BS152" s="9">
        <v>0</v>
      </c>
      <c r="BT152" s="9">
        <v>0</v>
      </c>
      <c r="BU152" s="9">
        <v>0</v>
      </c>
      <c r="BV152" s="9">
        <v>0</v>
      </c>
      <c r="BW152" s="9">
        <v>0</v>
      </c>
      <c r="BX152" s="9">
        <v>0</v>
      </c>
      <c r="BY152" s="9">
        <v>0</v>
      </c>
      <c r="BZ152" s="9">
        <v>0</v>
      </c>
      <c r="CA152" s="9">
        <v>0</v>
      </c>
      <c r="CB152" s="9">
        <v>0</v>
      </c>
      <c r="CC152" s="9">
        <v>0</v>
      </c>
      <c r="CD152" s="9">
        <v>0</v>
      </c>
      <c r="CE152" s="9">
        <v>0</v>
      </c>
      <c r="CF152" s="9">
        <v>0</v>
      </c>
      <c r="CG152" s="9">
        <v>0</v>
      </c>
      <c r="CH152" s="9">
        <v>0</v>
      </c>
      <c r="CI152" s="9">
        <v>0</v>
      </c>
      <c r="CJ152" s="9">
        <v>0</v>
      </c>
      <c r="CK152" s="9">
        <v>0</v>
      </c>
      <c r="CL152" s="9">
        <v>0</v>
      </c>
      <c r="CM152" s="9">
        <v>0</v>
      </c>
      <c r="CN152" s="9">
        <v>0</v>
      </c>
      <c r="CO152" s="9">
        <v>0</v>
      </c>
      <c r="CP152" s="9">
        <v>0</v>
      </c>
      <c r="CQ152" s="9">
        <v>0</v>
      </c>
      <c r="CR152" s="9">
        <f t="shared" si="36"/>
        <v>1272</v>
      </c>
    </row>
    <row r="153" spans="1:96" ht="15">
      <c r="A153" s="8" t="s">
        <v>286</v>
      </c>
      <c r="B153" s="8">
        <v>80100</v>
      </c>
      <c r="C153" s="8" t="s">
        <v>5</v>
      </c>
      <c r="D153" s="8" t="s">
        <v>5</v>
      </c>
      <c r="E153" s="7" t="s">
        <v>214</v>
      </c>
      <c r="F153" s="7" t="s">
        <v>214</v>
      </c>
      <c r="G153" s="8" t="s">
        <v>259</v>
      </c>
      <c r="H153" s="8" t="s">
        <v>343</v>
      </c>
      <c r="I153" s="9">
        <f t="shared" si="33"/>
        <v>1894</v>
      </c>
      <c r="J153" s="9">
        <v>0</v>
      </c>
      <c r="K153" s="9">
        <v>200</v>
      </c>
      <c r="L153" s="9">
        <v>1350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344</v>
      </c>
      <c r="Y153" s="9">
        <f t="shared" si="32"/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f t="shared" si="37"/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f t="shared" si="30"/>
        <v>0</v>
      </c>
      <c r="AQ153" s="9">
        <v>0</v>
      </c>
      <c r="AR153" s="9">
        <v>0</v>
      </c>
      <c r="AS153" s="9">
        <v>0</v>
      </c>
      <c r="AT153" s="9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9">
        <v>0</v>
      </c>
      <c r="BB153" s="9">
        <v>0</v>
      </c>
      <c r="BC153" s="9">
        <f t="shared" si="39"/>
        <v>0</v>
      </c>
      <c r="BD153" s="9">
        <v>0</v>
      </c>
      <c r="BE153" s="9">
        <v>0</v>
      </c>
      <c r="BF153" s="9">
        <v>0</v>
      </c>
      <c r="BG153" s="9">
        <v>0</v>
      </c>
      <c r="BH153" s="9">
        <v>0</v>
      </c>
      <c r="BI153" s="9">
        <v>0</v>
      </c>
      <c r="BJ153" s="9">
        <v>0</v>
      </c>
      <c r="BK153" s="9">
        <v>0</v>
      </c>
      <c r="BL153" s="9">
        <f t="shared" si="38"/>
        <v>0</v>
      </c>
      <c r="BM153" s="9">
        <v>0</v>
      </c>
      <c r="BN153" s="9">
        <f t="shared" si="34"/>
        <v>1894</v>
      </c>
      <c r="BO153" s="9">
        <f t="shared" si="35"/>
        <v>0</v>
      </c>
      <c r="BP153" s="9">
        <v>0</v>
      </c>
      <c r="BQ153" s="9">
        <v>0</v>
      </c>
      <c r="BR153" s="9">
        <v>0</v>
      </c>
      <c r="BS153" s="9">
        <v>0</v>
      </c>
      <c r="BT153" s="9">
        <v>0</v>
      </c>
      <c r="BU153" s="9">
        <v>0</v>
      </c>
      <c r="BV153" s="9">
        <v>0</v>
      </c>
      <c r="BW153" s="9">
        <v>0</v>
      </c>
      <c r="BX153" s="9">
        <v>0</v>
      </c>
      <c r="BY153" s="9">
        <v>0</v>
      </c>
      <c r="BZ153" s="9">
        <v>0</v>
      </c>
      <c r="CA153" s="9">
        <v>0</v>
      </c>
      <c r="CB153" s="9">
        <v>0</v>
      </c>
      <c r="CC153" s="9">
        <v>0</v>
      </c>
      <c r="CD153" s="9">
        <v>0</v>
      </c>
      <c r="CE153" s="9">
        <v>0</v>
      </c>
      <c r="CF153" s="9">
        <v>0</v>
      </c>
      <c r="CG153" s="9">
        <v>0</v>
      </c>
      <c r="CH153" s="9">
        <v>0</v>
      </c>
      <c r="CI153" s="9">
        <v>0</v>
      </c>
      <c r="CJ153" s="9">
        <v>0</v>
      </c>
      <c r="CK153" s="9">
        <v>0</v>
      </c>
      <c r="CL153" s="9">
        <v>0</v>
      </c>
      <c r="CM153" s="9">
        <v>0</v>
      </c>
      <c r="CN153" s="9">
        <v>0</v>
      </c>
      <c r="CO153" s="9">
        <v>0</v>
      </c>
      <c r="CP153" s="9">
        <v>0</v>
      </c>
      <c r="CQ153" s="9">
        <v>0</v>
      </c>
      <c r="CR153" s="9">
        <f t="shared" si="36"/>
        <v>1894</v>
      </c>
    </row>
    <row r="154" spans="1:96" ht="15">
      <c r="A154" s="8" t="s">
        <v>291</v>
      </c>
      <c r="B154" s="8">
        <v>80111</v>
      </c>
      <c r="C154" s="8" t="s">
        <v>5</v>
      </c>
      <c r="D154" s="8" t="s">
        <v>5</v>
      </c>
      <c r="E154" s="7" t="s">
        <v>214</v>
      </c>
      <c r="F154" s="7" t="s">
        <v>214</v>
      </c>
      <c r="G154" s="8" t="s">
        <v>259</v>
      </c>
      <c r="H154" s="8" t="s">
        <v>344</v>
      </c>
      <c r="I154" s="9">
        <f t="shared" si="33"/>
        <v>1272</v>
      </c>
      <c r="J154" s="9">
        <v>0</v>
      </c>
      <c r="K154" s="9">
        <v>200</v>
      </c>
      <c r="L154" s="9">
        <v>900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172</v>
      </c>
      <c r="Y154" s="9">
        <f t="shared" si="32"/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f t="shared" si="37"/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f t="shared" si="30"/>
        <v>0</v>
      </c>
      <c r="AQ154" s="9">
        <v>0</v>
      </c>
      <c r="AR154" s="9">
        <v>0</v>
      </c>
      <c r="AS154" s="9">
        <v>0</v>
      </c>
      <c r="AT154" s="9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9">
        <v>0</v>
      </c>
      <c r="BB154" s="9">
        <v>0</v>
      </c>
      <c r="BC154" s="9">
        <f t="shared" si="39"/>
        <v>0</v>
      </c>
      <c r="BD154" s="9">
        <v>0</v>
      </c>
      <c r="BE154" s="9">
        <v>0</v>
      </c>
      <c r="BF154" s="9">
        <v>0</v>
      </c>
      <c r="BG154" s="9">
        <v>0</v>
      </c>
      <c r="BH154" s="9">
        <v>0</v>
      </c>
      <c r="BI154" s="9">
        <v>0</v>
      </c>
      <c r="BJ154" s="9">
        <v>0</v>
      </c>
      <c r="BK154" s="9">
        <v>0</v>
      </c>
      <c r="BL154" s="9">
        <f t="shared" si="38"/>
        <v>0</v>
      </c>
      <c r="BM154" s="9">
        <v>0</v>
      </c>
      <c r="BN154" s="9">
        <f t="shared" si="34"/>
        <v>1272</v>
      </c>
      <c r="BO154" s="9">
        <f t="shared" si="35"/>
        <v>0</v>
      </c>
      <c r="BP154" s="9">
        <v>0</v>
      </c>
      <c r="BQ154" s="9">
        <v>0</v>
      </c>
      <c r="BR154" s="9">
        <v>0</v>
      </c>
      <c r="BS154" s="9">
        <v>0</v>
      </c>
      <c r="BT154" s="9">
        <v>0</v>
      </c>
      <c r="BU154" s="9">
        <v>0</v>
      </c>
      <c r="BV154" s="9">
        <v>0</v>
      </c>
      <c r="BW154" s="9">
        <v>0</v>
      </c>
      <c r="BX154" s="9">
        <v>0</v>
      </c>
      <c r="BY154" s="9">
        <v>0</v>
      </c>
      <c r="BZ154" s="9">
        <v>0</v>
      </c>
      <c r="CA154" s="9">
        <v>0</v>
      </c>
      <c r="CB154" s="9">
        <v>0</v>
      </c>
      <c r="CC154" s="9">
        <v>0</v>
      </c>
      <c r="CD154" s="9">
        <v>0</v>
      </c>
      <c r="CE154" s="9">
        <v>0</v>
      </c>
      <c r="CF154" s="9">
        <v>0</v>
      </c>
      <c r="CG154" s="9">
        <v>0</v>
      </c>
      <c r="CH154" s="9">
        <v>0</v>
      </c>
      <c r="CI154" s="9">
        <v>0</v>
      </c>
      <c r="CJ154" s="9">
        <v>0</v>
      </c>
      <c r="CK154" s="9">
        <v>0</v>
      </c>
      <c r="CL154" s="9">
        <v>0</v>
      </c>
      <c r="CM154" s="9">
        <v>0</v>
      </c>
      <c r="CN154" s="9">
        <v>0</v>
      </c>
      <c r="CO154" s="9">
        <v>0</v>
      </c>
      <c r="CP154" s="9">
        <v>0</v>
      </c>
      <c r="CQ154" s="9">
        <v>0</v>
      </c>
      <c r="CR154" s="9">
        <f t="shared" si="36"/>
        <v>1272</v>
      </c>
    </row>
    <row r="155" spans="1:96" ht="15">
      <c r="A155" s="8" t="s">
        <v>292</v>
      </c>
      <c r="B155" s="8">
        <v>80123</v>
      </c>
      <c r="C155" s="8" t="s">
        <v>5</v>
      </c>
      <c r="D155" s="8" t="s">
        <v>5</v>
      </c>
      <c r="E155" s="7" t="s">
        <v>214</v>
      </c>
      <c r="F155" s="7" t="s">
        <v>214</v>
      </c>
      <c r="G155" s="8" t="s">
        <v>259</v>
      </c>
      <c r="H155" s="8" t="s">
        <v>344</v>
      </c>
      <c r="I155" s="9">
        <f t="shared" si="33"/>
        <v>1272</v>
      </c>
      <c r="J155" s="9">
        <v>0</v>
      </c>
      <c r="K155" s="9">
        <v>200</v>
      </c>
      <c r="L155" s="9">
        <v>900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172</v>
      </c>
      <c r="Y155" s="9">
        <f t="shared" si="32"/>
        <v>0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f t="shared" si="37"/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f t="shared" si="30"/>
        <v>0</v>
      </c>
      <c r="AQ155" s="9">
        <v>0</v>
      </c>
      <c r="AR155" s="9">
        <v>0</v>
      </c>
      <c r="AS155" s="9">
        <v>0</v>
      </c>
      <c r="AT155" s="9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9">
        <v>0</v>
      </c>
      <c r="BB155" s="9">
        <v>0</v>
      </c>
      <c r="BC155" s="9">
        <f t="shared" si="39"/>
        <v>0</v>
      </c>
      <c r="BD155" s="9">
        <v>0</v>
      </c>
      <c r="BE155" s="9">
        <v>0</v>
      </c>
      <c r="BF155" s="9">
        <v>0</v>
      </c>
      <c r="BG155" s="9">
        <v>0</v>
      </c>
      <c r="BH155" s="9">
        <v>0</v>
      </c>
      <c r="BI155" s="9">
        <v>0</v>
      </c>
      <c r="BJ155" s="9">
        <v>0</v>
      </c>
      <c r="BK155" s="9">
        <v>0</v>
      </c>
      <c r="BL155" s="9">
        <f t="shared" si="38"/>
        <v>0</v>
      </c>
      <c r="BM155" s="9">
        <v>0</v>
      </c>
      <c r="BN155" s="9">
        <f t="shared" si="34"/>
        <v>1272</v>
      </c>
      <c r="BO155" s="9">
        <f t="shared" si="35"/>
        <v>0</v>
      </c>
      <c r="BP155" s="9">
        <v>0</v>
      </c>
      <c r="BQ155" s="9">
        <v>0</v>
      </c>
      <c r="BR155" s="9">
        <v>0</v>
      </c>
      <c r="BS155" s="9">
        <v>0</v>
      </c>
      <c r="BT155" s="9">
        <v>0</v>
      </c>
      <c r="BU155" s="9">
        <v>0</v>
      </c>
      <c r="BV155" s="9">
        <v>0</v>
      </c>
      <c r="BW155" s="9">
        <v>0</v>
      </c>
      <c r="BX155" s="9">
        <v>0</v>
      </c>
      <c r="BY155" s="9">
        <v>0</v>
      </c>
      <c r="BZ155" s="9">
        <v>0</v>
      </c>
      <c r="CA155" s="9">
        <v>0</v>
      </c>
      <c r="CB155" s="9">
        <v>0</v>
      </c>
      <c r="CC155" s="9">
        <v>0</v>
      </c>
      <c r="CD155" s="9">
        <v>0</v>
      </c>
      <c r="CE155" s="9">
        <v>0</v>
      </c>
      <c r="CF155" s="9">
        <v>0</v>
      </c>
      <c r="CG155" s="9">
        <v>0</v>
      </c>
      <c r="CH155" s="9">
        <v>0</v>
      </c>
      <c r="CI155" s="9">
        <v>0</v>
      </c>
      <c r="CJ155" s="9">
        <v>0</v>
      </c>
      <c r="CK155" s="9">
        <v>0</v>
      </c>
      <c r="CL155" s="9">
        <v>0</v>
      </c>
      <c r="CM155" s="9">
        <v>0</v>
      </c>
      <c r="CN155" s="9">
        <v>0</v>
      </c>
      <c r="CO155" s="9">
        <v>0</v>
      </c>
      <c r="CP155" s="9">
        <v>0</v>
      </c>
      <c r="CQ155" s="9">
        <v>0</v>
      </c>
      <c r="CR155" s="9">
        <f t="shared" si="36"/>
        <v>1272</v>
      </c>
    </row>
    <row r="156" spans="1:96" ht="15">
      <c r="A156" s="8" t="s">
        <v>299</v>
      </c>
      <c r="B156" s="8">
        <v>80135</v>
      </c>
      <c r="C156" s="8" t="s">
        <v>5</v>
      </c>
      <c r="D156" s="8" t="s">
        <v>5</v>
      </c>
      <c r="E156" s="7" t="s">
        <v>214</v>
      </c>
      <c r="F156" s="7" t="s">
        <v>214</v>
      </c>
      <c r="G156" s="8" t="s">
        <v>259</v>
      </c>
      <c r="H156" s="8" t="s">
        <v>31</v>
      </c>
      <c r="I156" s="9">
        <f t="shared" si="33"/>
        <v>1272</v>
      </c>
      <c r="J156" s="9">
        <v>0</v>
      </c>
      <c r="K156" s="9">
        <v>200</v>
      </c>
      <c r="L156" s="9">
        <v>900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172</v>
      </c>
      <c r="Y156" s="9">
        <f t="shared" si="32"/>
        <v>0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f>SUM(AG156:AO156)</f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f t="shared" si="30"/>
        <v>0</v>
      </c>
      <c r="AQ156" s="9">
        <v>0</v>
      </c>
      <c r="AR156" s="9">
        <v>0</v>
      </c>
      <c r="AS156" s="9">
        <v>0</v>
      </c>
      <c r="AT156" s="9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9">
        <v>0</v>
      </c>
      <c r="BB156" s="9">
        <v>0</v>
      </c>
      <c r="BC156" s="9">
        <f t="shared" si="39"/>
        <v>0</v>
      </c>
      <c r="BD156" s="9">
        <v>0</v>
      </c>
      <c r="BE156" s="9">
        <v>0</v>
      </c>
      <c r="BF156" s="9">
        <v>0</v>
      </c>
      <c r="BG156" s="9">
        <v>0</v>
      </c>
      <c r="BH156" s="9">
        <v>0</v>
      </c>
      <c r="BI156" s="9">
        <v>0</v>
      </c>
      <c r="BJ156" s="9">
        <v>0</v>
      </c>
      <c r="BK156" s="9">
        <v>0</v>
      </c>
      <c r="BL156" s="9">
        <f t="shared" si="38"/>
        <v>0</v>
      </c>
      <c r="BM156" s="9">
        <v>0</v>
      </c>
      <c r="BN156" s="9">
        <f t="shared" si="34"/>
        <v>1272</v>
      </c>
      <c r="BO156" s="9">
        <f t="shared" si="35"/>
        <v>0</v>
      </c>
      <c r="BP156" s="9">
        <v>0</v>
      </c>
      <c r="BQ156" s="9">
        <v>0</v>
      </c>
      <c r="BR156" s="9">
        <v>0</v>
      </c>
      <c r="BS156" s="9">
        <v>0</v>
      </c>
      <c r="BT156" s="9">
        <v>0</v>
      </c>
      <c r="BU156" s="9">
        <v>0</v>
      </c>
      <c r="BV156" s="9">
        <v>0</v>
      </c>
      <c r="BW156" s="9">
        <v>0</v>
      </c>
      <c r="BX156" s="9">
        <v>0</v>
      </c>
      <c r="BY156" s="9">
        <v>0</v>
      </c>
      <c r="BZ156" s="9">
        <v>0</v>
      </c>
      <c r="CA156" s="9">
        <v>0</v>
      </c>
      <c r="CB156" s="9">
        <v>0</v>
      </c>
      <c r="CC156" s="9">
        <v>0</v>
      </c>
      <c r="CD156" s="9">
        <v>0</v>
      </c>
      <c r="CE156" s="9">
        <v>0</v>
      </c>
      <c r="CF156" s="9">
        <v>0</v>
      </c>
      <c r="CG156" s="9">
        <v>0</v>
      </c>
      <c r="CH156" s="9">
        <v>0</v>
      </c>
      <c r="CI156" s="9">
        <v>0</v>
      </c>
      <c r="CJ156" s="9">
        <v>0</v>
      </c>
      <c r="CK156" s="9">
        <v>0</v>
      </c>
      <c r="CL156" s="9">
        <v>0</v>
      </c>
      <c r="CM156" s="9">
        <v>0</v>
      </c>
      <c r="CN156" s="9">
        <v>0</v>
      </c>
      <c r="CO156" s="9">
        <v>0</v>
      </c>
      <c r="CP156" s="9">
        <v>0</v>
      </c>
      <c r="CQ156" s="9">
        <v>0</v>
      </c>
      <c r="CR156" s="9">
        <f t="shared" si="36"/>
        <v>1272</v>
      </c>
    </row>
    <row r="157" spans="1:96" ht="15">
      <c r="A157" s="8" t="s">
        <v>327</v>
      </c>
      <c r="B157" s="8">
        <v>80147</v>
      </c>
      <c r="C157" s="8" t="s">
        <v>5</v>
      </c>
      <c r="D157" s="8" t="s">
        <v>5</v>
      </c>
      <c r="E157" s="7" t="s">
        <v>214</v>
      </c>
      <c r="F157" s="7" t="s">
        <v>214</v>
      </c>
      <c r="G157" s="8" t="s">
        <v>259</v>
      </c>
      <c r="H157" s="21" t="s">
        <v>329</v>
      </c>
      <c r="I157" s="9">
        <f t="shared" si="33"/>
        <v>1894</v>
      </c>
      <c r="J157" s="9">
        <v>0</v>
      </c>
      <c r="K157" s="9">
        <v>200</v>
      </c>
      <c r="L157" s="9">
        <v>1350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344</v>
      </c>
      <c r="Y157" s="9">
        <f t="shared" si="32"/>
        <v>0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f>SUM(AG157:AO157)</f>
        <v>0</v>
      </c>
      <c r="AG157" s="9">
        <v>0</v>
      </c>
      <c r="AH157" s="9">
        <v>0</v>
      </c>
      <c r="AI157" s="9">
        <v>0</v>
      </c>
      <c r="AJ157" s="9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f>SUM(AQ157:BB157)</f>
        <v>0</v>
      </c>
      <c r="AQ157" s="9">
        <v>0</v>
      </c>
      <c r="AR157" s="9">
        <v>0</v>
      </c>
      <c r="AS157" s="9">
        <v>0</v>
      </c>
      <c r="AT157" s="9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9">
        <v>0</v>
      </c>
      <c r="BB157" s="9">
        <v>0</v>
      </c>
      <c r="BC157" s="9">
        <f>SUM(BD157:BK157)</f>
        <v>0</v>
      </c>
      <c r="BD157" s="9">
        <v>0</v>
      </c>
      <c r="BE157" s="9">
        <v>0</v>
      </c>
      <c r="BF157" s="9">
        <v>0</v>
      </c>
      <c r="BG157" s="9">
        <v>0</v>
      </c>
      <c r="BH157" s="9">
        <v>0</v>
      </c>
      <c r="BI157" s="9">
        <v>0</v>
      </c>
      <c r="BJ157" s="9">
        <v>0</v>
      </c>
      <c r="BK157" s="9">
        <v>0</v>
      </c>
      <c r="BL157" s="9">
        <f t="shared" si="38"/>
        <v>0</v>
      </c>
      <c r="BM157" s="9">
        <v>0</v>
      </c>
      <c r="BN157" s="9">
        <f t="shared" si="34"/>
        <v>1894</v>
      </c>
      <c r="BO157" s="9">
        <f t="shared" si="35"/>
        <v>0</v>
      </c>
      <c r="BP157" s="9">
        <v>0</v>
      </c>
      <c r="BQ157" s="9">
        <v>0</v>
      </c>
      <c r="BR157" s="9">
        <v>0</v>
      </c>
      <c r="BS157" s="9">
        <v>0</v>
      </c>
      <c r="BT157" s="9">
        <v>0</v>
      </c>
      <c r="BU157" s="9">
        <v>0</v>
      </c>
      <c r="BV157" s="9">
        <v>0</v>
      </c>
      <c r="BW157" s="9">
        <v>0</v>
      </c>
      <c r="BX157" s="9">
        <v>0</v>
      </c>
      <c r="BY157" s="9">
        <v>0</v>
      </c>
      <c r="BZ157" s="9">
        <v>0</v>
      </c>
      <c r="CA157" s="9">
        <v>0</v>
      </c>
      <c r="CB157" s="9">
        <v>0</v>
      </c>
      <c r="CC157" s="9">
        <v>0</v>
      </c>
      <c r="CD157" s="9">
        <v>0</v>
      </c>
      <c r="CE157" s="9">
        <v>0</v>
      </c>
      <c r="CF157" s="9">
        <v>0</v>
      </c>
      <c r="CG157" s="9">
        <v>0</v>
      </c>
      <c r="CH157" s="9">
        <v>0</v>
      </c>
      <c r="CI157" s="9">
        <v>0</v>
      </c>
      <c r="CJ157" s="9">
        <v>0</v>
      </c>
      <c r="CK157" s="9">
        <v>0</v>
      </c>
      <c r="CL157" s="9">
        <v>0</v>
      </c>
      <c r="CM157" s="9">
        <v>0</v>
      </c>
      <c r="CN157" s="9">
        <v>0</v>
      </c>
      <c r="CO157" s="9">
        <v>0</v>
      </c>
      <c r="CP157" s="9">
        <v>0</v>
      </c>
      <c r="CQ157" s="9">
        <v>0</v>
      </c>
      <c r="CR157" s="9">
        <f>BN157-BO157</f>
        <v>1894</v>
      </c>
    </row>
    <row r="158" spans="1:96" ht="15">
      <c r="A158" s="8" t="s">
        <v>328</v>
      </c>
      <c r="B158" s="8">
        <v>80159</v>
      </c>
      <c r="C158" s="8" t="s">
        <v>5</v>
      </c>
      <c r="D158" s="8" t="s">
        <v>5</v>
      </c>
      <c r="E158" s="7" t="s">
        <v>214</v>
      </c>
      <c r="F158" s="7" t="s">
        <v>214</v>
      </c>
      <c r="G158" s="8" t="s">
        <v>259</v>
      </c>
      <c r="H158" s="8" t="s">
        <v>86</v>
      </c>
      <c r="I158" s="9">
        <f t="shared" si="33"/>
        <v>1455.25</v>
      </c>
      <c r="J158" s="9">
        <v>0</v>
      </c>
      <c r="K158" s="9">
        <v>200</v>
      </c>
      <c r="L158" s="9">
        <v>911.25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344</v>
      </c>
      <c r="Y158" s="9">
        <f t="shared" si="32"/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f>SUM(AG158:AO158)</f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f>SUM(AQ158:BB158)</f>
        <v>0</v>
      </c>
      <c r="AQ158" s="9">
        <v>0</v>
      </c>
      <c r="AR158" s="9">
        <v>0</v>
      </c>
      <c r="AS158" s="9">
        <v>0</v>
      </c>
      <c r="AT158" s="9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9">
        <v>0</v>
      </c>
      <c r="BB158" s="9">
        <v>0</v>
      </c>
      <c r="BC158" s="9">
        <f>SUM(BD158:BK158)</f>
        <v>0</v>
      </c>
      <c r="BD158" s="9">
        <v>0</v>
      </c>
      <c r="BE158" s="9">
        <v>0</v>
      </c>
      <c r="BF158" s="9">
        <v>0</v>
      </c>
      <c r="BG158" s="9">
        <v>0</v>
      </c>
      <c r="BH158" s="9">
        <v>0</v>
      </c>
      <c r="BI158" s="9">
        <v>0</v>
      </c>
      <c r="BJ158" s="9">
        <v>0</v>
      </c>
      <c r="BK158" s="9">
        <v>0</v>
      </c>
      <c r="BL158" s="9">
        <f t="shared" si="38"/>
        <v>0</v>
      </c>
      <c r="BM158" s="9">
        <v>0</v>
      </c>
      <c r="BN158" s="9">
        <f t="shared" si="34"/>
        <v>1455.25</v>
      </c>
      <c r="BO158" s="9">
        <f t="shared" si="35"/>
        <v>0</v>
      </c>
      <c r="BP158" s="9">
        <v>0</v>
      </c>
      <c r="BQ158" s="9">
        <v>0</v>
      </c>
      <c r="BR158" s="9">
        <v>0</v>
      </c>
      <c r="BS158" s="9">
        <v>0</v>
      </c>
      <c r="BT158" s="9">
        <v>0</v>
      </c>
      <c r="BU158" s="9">
        <v>0</v>
      </c>
      <c r="BV158" s="9">
        <v>0</v>
      </c>
      <c r="BW158" s="9">
        <v>0</v>
      </c>
      <c r="BX158" s="9">
        <v>0</v>
      </c>
      <c r="BY158" s="9">
        <v>0</v>
      </c>
      <c r="BZ158" s="9">
        <v>0</v>
      </c>
      <c r="CA158" s="9">
        <v>0</v>
      </c>
      <c r="CB158" s="9">
        <v>0</v>
      </c>
      <c r="CC158" s="9">
        <v>0</v>
      </c>
      <c r="CD158" s="9">
        <v>0</v>
      </c>
      <c r="CE158" s="9">
        <v>0</v>
      </c>
      <c r="CF158" s="9">
        <v>0</v>
      </c>
      <c r="CG158" s="9">
        <v>0</v>
      </c>
      <c r="CH158" s="9">
        <v>0</v>
      </c>
      <c r="CI158" s="9">
        <v>0</v>
      </c>
      <c r="CJ158" s="9">
        <v>0</v>
      </c>
      <c r="CK158" s="9">
        <v>0</v>
      </c>
      <c r="CL158" s="9">
        <v>0</v>
      </c>
      <c r="CM158" s="9">
        <v>0</v>
      </c>
      <c r="CN158" s="9">
        <v>0</v>
      </c>
      <c r="CO158" s="9">
        <v>0</v>
      </c>
      <c r="CP158" s="9">
        <v>0</v>
      </c>
      <c r="CQ158" s="9">
        <v>0</v>
      </c>
      <c r="CR158" s="9">
        <f>BN158-BO158</f>
        <v>1455.25</v>
      </c>
    </row>
    <row r="159" spans="9:96" ht="15">
      <c r="I159" s="13">
        <f>SUM(I11:I158)</f>
        <v>1722667.1000000003</v>
      </c>
      <c r="J159" s="13">
        <f aca="true" t="shared" si="40" ref="J159:W159">SUM(J11:J158)</f>
        <v>29259.95</v>
      </c>
      <c r="K159" s="13">
        <f t="shared" si="40"/>
        <v>2400</v>
      </c>
      <c r="L159" s="13">
        <f t="shared" si="40"/>
        <v>12611.25</v>
      </c>
      <c r="M159" s="13">
        <f t="shared" si="40"/>
        <v>12850</v>
      </c>
      <c r="N159" s="13">
        <f t="shared" si="40"/>
        <v>71779.68</v>
      </c>
      <c r="O159" s="13">
        <f t="shared" si="40"/>
        <v>21360</v>
      </c>
      <c r="P159" s="13">
        <f t="shared" si="40"/>
        <v>5142.13</v>
      </c>
      <c r="Q159" s="13">
        <f t="shared" si="40"/>
        <v>52590</v>
      </c>
      <c r="R159" s="13">
        <f t="shared" si="40"/>
        <v>365903.16</v>
      </c>
      <c r="S159" s="13">
        <f t="shared" si="40"/>
        <v>122199.36</v>
      </c>
      <c r="T159" s="13">
        <f t="shared" si="40"/>
        <v>246609.92000000007</v>
      </c>
      <c r="U159" s="13">
        <f t="shared" si="40"/>
        <v>91519.15999999996</v>
      </c>
      <c r="V159" s="13">
        <f t="shared" si="40"/>
        <v>671073.83</v>
      </c>
      <c r="W159" s="13">
        <f t="shared" si="40"/>
        <v>14444.66</v>
      </c>
      <c r="X159" s="13">
        <f>SUM(X11:X158)</f>
        <v>2924</v>
      </c>
      <c r="Y159" s="13">
        <f>SUM(Y11:Y158)</f>
        <v>39715.909999999996</v>
      </c>
      <c r="Z159" s="13">
        <f>SUM(Z11:Z158)</f>
        <v>2395.26</v>
      </c>
      <c r="AA159" s="13">
        <f>SUM(AA11:AA158)</f>
        <v>5211.17</v>
      </c>
      <c r="AB159" s="13">
        <f>SUM(AB11:AB158)</f>
        <v>120.35</v>
      </c>
      <c r="AC159" s="13">
        <f>SUM(AC11:AC158)</f>
        <v>1770.6100000000001</v>
      </c>
      <c r="AD159" s="13">
        <f>SUM(AD11:AD158)</f>
        <v>29496.42</v>
      </c>
      <c r="AE159" s="13">
        <f>SUM(AE11:AE158)</f>
        <v>722.1</v>
      </c>
      <c r="AF159" s="13">
        <f>SUM(AF11:AF158)</f>
        <v>64442.43000000002</v>
      </c>
      <c r="AG159" s="13">
        <f>SUM(AG11:AG158)</f>
        <v>2418.61</v>
      </c>
      <c r="AH159" s="13">
        <f aca="true" t="shared" si="41" ref="AH159:AO159">SUM(AH11:AH158)</f>
        <v>4699.74</v>
      </c>
      <c r="AI159" s="13">
        <f t="shared" si="41"/>
        <v>3141.06</v>
      </c>
      <c r="AJ159" s="13">
        <f t="shared" si="41"/>
        <v>2552.41</v>
      </c>
      <c r="AK159" s="13">
        <f t="shared" si="41"/>
        <v>8237.79</v>
      </c>
      <c r="AL159" s="13">
        <f t="shared" si="41"/>
        <v>12310.009999999998</v>
      </c>
      <c r="AM159" s="13">
        <f t="shared" si="41"/>
        <v>25972.06</v>
      </c>
      <c r="AN159" s="13">
        <f t="shared" si="41"/>
        <v>4121.04</v>
      </c>
      <c r="AO159" s="13">
        <f t="shared" si="41"/>
        <v>989.71</v>
      </c>
      <c r="AP159" s="13">
        <f>SUM(AP11:AP158)</f>
        <v>174731.97</v>
      </c>
      <c r="AQ159" s="13">
        <f>SUM(AQ11:AQ158)</f>
        <v>43683.00000000001</v>
      </c>
      <c r="AR159" s="13">
        <f aca="true" t="shared" si="42" ref="AR159:BB159">SUM(AR11:AR158)</f>
        <v>241.78</v>
      </c>
      <c r="AS159" s="13">
        <f t="shared" si="42"/>
        <v>1395.65</v>
      </c>
      <c r="AT159" s="13">
        <f t="shared" si="42"/>
        <v>350.6</v>
      </c>
      <c r="AU159" s="13">
        <f t="shared" si="42"/>
        <v>7362.59</v>
      </c>
      <c r="AV159" s="13">
        <f t="shared" si="42"/>
        <v>4962.7</v>
      </c>
      <c r="AW159" s="13">
        <f t="shared" si="42"/>
        <v>2476.03</v>
      </c>
      <c r="AX159" s="13">
        <f t="shared" si="42"/>
        <v>35804.61</v>
      </c>
      <c r="AY159" s="13">
        <f t="shared" si="42"/>
        <v>2516.77</v>
      </c>
      <c r="AZ159" s="13">
        <f t="shared" si="42"/>
        <v>2090.32</v>
      </c>
      <c r="BA159" s="13">
        <f t="shared" si="42"/>
        <v>68002.2</v>
      </c>
      <c r="BB159" s="13">
        <f t="shared" si="42"/>
        <v>5845.72</v>
      </c>
      <c r="BC159" s="13">
        <f>SUM(BC11:BC158)</f>
        <v>40654.93000000001</v>
      </c>
      <c r="BD159" s="13">
        <f>SUM(BD11:BD158)</f>
        <v>2481.35</v>
      </c>
      <c r="BE159" s="13">
        <f aca="true" t="shared" si="43" ref="BE159:BK159">SUM(BE11:BE158)</f>
        <v>10163.740000000002</v>
      </c>
      <c r="BF159" s="13">
        <f t="shared" si="43"/>
        <v>1824.18</v>
      </c>
      <c r="BG159" s="13">
        <f t="shared" si="43"/>
        <v>1168.67</v>
      </c>
      <c r="BH159" s="13">
        <f t="shared" si="43"/>
        <v>4555.599999999999</v>
      </c>
      <c r="BI159" s="13">
        <f t="shared" si="43"/>
        <v>477.46</v>
      </c>
      <c r="BJ159" s="13">
        <f t="shared" si="43"/>
        <v>866.03</v>
      </c>
      <c r="BK159" s="13">
        <f t="shared" si="43"/>
        <v>19117.9</v>
      </c>
      <c r="BL159" s="13">
        <f>SUM(BL11:BL158)</f>
        <v>23018.379999999997</v>
      </c>
      <c r="BM159" s="13">
        <f>SUM(BM11:BM158)</f>
        <v>23018.379999999997</v>
      </c>
      <c r="BN159" s="20">
        <f t="shared" si="34"/>
        <v>2065230.7200000002</v>
      </c>
      <c r="BO159" s="13">
        <f>SUM(BO11:BO158)</f>
        <v>776918.9399999992</v>
      </c>
      <c r="BP159" s="20">
        <f aca="true" t="shared" si="44" ref="BP159:BU159">SUM(BP11:BP158)</f>
        <v>2391.95</v>
      </c>
      <c r="BQ159" s="20">
        <f t="shared" si="44"/>
        <v>5274.32</v>
      </c>
      <c r="BR159" s="20">
        <f t="shared" si="44"/>
        <v>21002.030000000006</v>
      </c>
      <c r="BS159" s="20">
        <f t="shared" si="44"/>
        <v>12179.560000000001</v>
      </c>
      <c r="BT159" s="20">
        <f t="shared" si="44"/>
        <v>58808.65</v>
      </c>
      <c r="BU159" s="20">
        <f t="shared" si="44"/>
        <v>288.46</v>
      </c>
      <c r="BV159" s="20">
        <f aca="true" t="shared" si="45" ref="BV159:CR159">SUM(BV11:BV158)</f>
        <v>51139.04</v>
      </c>
      <c r="BW159" s="20">
        <f t="shared" si="45"/>
        <v>2570.64</v>
      </c>
      <c r="BX159" s="20">
        <f t="shared" si="45"/>
        <v>6917.780000000001</v>
      </c>
      <c r="BY159" s="20">
        <f t="shared" si="45"/>
        <v>3099.9999999999995</v>
      </c>
      <c r="BZ159" s="20">
        <f t="shared" si="45"/>
        <v>25</v>
      </c>
      <c r="CA159" s="20">
        <f t="shared" si="45"/>
        <v>8753.910000000002</v>
      </c>
      <c r="CB159" s="20">
        <f t="shared" si="45"/>
        <v>76.57000000000001</v>
      </c>
      <c r="CC159" s="20">
        <f t="shared" si="45"/>
        <v>4699.74</v>
      </c>
      <c r="CD159" s="20">
        <f t="shared" si="45"/>
        <v>8237.79</v>
      </c>
      <c r="CE159" s="20">
        <f t="shared" si="45"/>
        <v>2292.67</v>
      </c>
      <c r="CF159" s="20">
        <f t="shared" si="45"/>
        <v>29.69</v>
      </c>
      <c r="CG159" s="20">
        <f t="shared" si="45"/>
        <v>66.36</v>
      </c>
      <c r="CH159" s="20">
        <f t="shared" si="45"/>
        <v>13275.02</v>
      </c>
      <c r="CI159" s="20">
        <f t="shared" si="45"/>
        <v>117527.74999999999</v>
      </c>
      <c r="CJ159" s="20">
        <f t="shared" si="45"/>
        <v>14444.66</v>
      </c>
      <c r="CK159" s="20">
        <f t="shared" si="45"/>
        <v>12850</v>
      </c>
      <c r="CL159" s="20">
        <f t="shared" si="45"/>
        <v>300191.18000000005</v>
      </c>
      <c r="CM159" s="20">
        <f t="shared" si="45"/>
        <v>26723.309999999998</v>
      </c>
      <c r="CN159" s="20">
        <f t="shared" si="45"/>
        <v>85623.21999999988</v>
      </c>
      <c r="CO159" s="20">
        <f t="shared" si="45"/>
        <v>12850</v>
      </c>
      <c r="CP159" s="20">
        <f t="shared" si="45"/>
        <v>1848</v>
      </c>
      <c r="CQ159" s="20">
        <f t="shared" si="45"/>
        <v>3731.639999999993</v>
      </c>
      <c r="CR159" s="20">
        <f t="shared" si="45"/>
        <v>1288311.779999999</v>
      </c>
    </row>
    <row r="160" spans="46:49" ht="15">
      <c r="AT160" s="14"/>
      <c r="AU160" s="14"/>
      <c r="AV160" s="14"/>
      <c r="AW160" s="14"/>
    </row>
    <row r="161" spans="46:49" ht="15">
      <c r="AT161" s="14"/>
      <c r="AU161" s="14"/>
      <c r="AV161" s="14"/>
      <c r="AW161" s="14"/>
    </row>
    <row r="162" spans="46:49" ht="15">
      <c r="AT162" s="14"/>
      <c r="AU162" s="14"/>
      <c r="AV162" s="14"/>
      <c r="AW162" s="14"/>
    </row>
    <row r="163" spans="46:49" ht="15">
      <c r="AT163" s="14"/>
      <c r="AU163" s="14"/>
      <c r="AV163" s="14"/>
      <c r="AW163" s="14"/>
    </row>
    <row r="164" spans="46:66" ht="15">
      <c r="AT164" s="14"/>
      <c r="AU164" s="14"/>
      <c r="AV164" s="14"/>
      <c r="AW164" s="14"/>
      <c r="BN164" s="10"/>
    </row>
    <row r="165" spans="46:49" ht="15">
      <c r="AT165" s="14"/>
      <c r="AU165" s="14"/>
      <c r="AV165" s="14"/>
      <c r="AW165" s="14"/>
    </row>
    <row r="166" spans="46:49" ht="15">
      <c r="AT166" s="14"/>
      <c r="AU166" s="14"/>
      <c r="AV166" s="14"/>
      <c r="AW166" s="14"/>
    </row>
    <row r="167" spans="46:49" ht="15">
      <c r="AT167" s="14"/>
      <c r="AU167" s="14"/>
      <c r="AV167" s="14"/>
      <c r="AW167" s="14"/>
    </row>
    <row r="168" spans="46:49" ht="15">
      <c r="AT168" s="14"/>
      <c r="AU168" s="14"/>
      <c r="AV168" s="14"/>
      <c r="AW168" s="14"/>
    </row>
    <row r="169" spans="46:49" ht="15">
      <c r="AT169" s="14"/>
      <c r="AU169" s="14"/>
      <c r="AV169" s="14"/>
      <c r="AW169" s="14"/>
    </row>
    <row r="170" spans="46:49" ht="15">
      <c r="AT170" s="14"/>
      <c r="AU170" s="14"/>
      <c r="AV170" s="14"/>
      <c r="AW170" s="14"/>
    </row>
    <row r="171" spans="46:49" ht="15">
      <c r="AT171" s="14"/>
      <c r="AU171" s="14"/>
      <c r="AV171" s="14"/>
      <c r="AW171" s="14"/>
    </row>
    <row r="172" spans="46:49" ht="15">
      <c r="AT172" s="14"/>
      <c r="AU172" s="14"/>
      <c r="AV172" s="14"/>
      <c r="AW172" s="14"/>
    </row>
    <row r="173" spans="46:49" ht="15">
      <c r="AT173" s="14"/>
      <c r="AU173" s="14"/>
      <c r="AV173" s="14"/>
      <c r="AW173" s="14"/>
    </row>
    <row r="174" spans="46:49" ht="15">
      <c r="AT174" s="14"/>
      <c r="AU174" s="14"/>
      <c r="AV174" s="14"/>
      <c r="AW174" s="14"/>
    </row>
    <row r="175" spans="46:49" ht="15">
      <c r="AT175" s="14"/>
      <c r="AU175" s="14"/>
      <c r="AV175" s="14"/>
      <c r="AW175" s="14"/>
    </row>
    <row r="176" spans="46:49" ht="15">
      <c r="AT176" s="14"/>
      <c r="AU176" s="14"/>
      <c r="AV176" s="14"/>
      <c r="AW176" s="14"/>
    </row>
    <row r="177" spans="46:49" ht="15">
      <c r="AT177" s="14"/>
      <c r="AU177" s="14"/>
      <c r="AV177" s="14"/>
      <c r="AW177" s="14"/>
    </row>
    <row r="178" spans="46:49" ht="15">
      <c r="AT178" s="14"/>
      <c r="AU178" s="14"/>
      <c r="AV178" s="14"/>
      <c r="AW178" s="14"/>
    </row>
    <row r="179" spans="46:49" ht="15">
      <c r="AT179" s="14"/>
      <c r="AU179" s="14"/>
      <c r="AV179" s="14"/>
      <c r="AW179" s="14"/>
    </row>
    <row r="180" spans="46:49" ht="15">
      <c r="AT180" s="14"/>
      <c r="AU180" s="14"/>
      <c r="AV180" s="14"/>
      <c r="AW180" s="14"/>
    </row>
    <row r="181" spans="46:49" ht="15">
      <c r="AT181" s="14"/>
      <c r="AU181" s="14"/>
      <c r="AV181" s="14"/>
      <c r="AW181" s="14"/>
    </row>
    <row r="182" spans="46:49" ht="15">
      <c r="AT182" s="14"/>
      <c r="AU182" s="14"/>
      <c r="AV182" s="14"/>
      <c r="AW182" s="14"/>
    </row>
    <row r="183" spans="46:49" ht="15">
      <c r="AT183" s="14"/>
      <c r="AU183" s="14"/>
      <c r="AV183" s="14"/>
      <c r="AW183" s="14"/>
    </row>
    <row r="184" spans="46:49" ht="15">
      <c r="AT184" s="14"/>
      <c r="AU184" s="14"/>
      <c r="AV184" s="14"/>
      <c r="AW184" s="14"/>
    </row>
    <row r="185" spans="46:49" ht="15">
      <c r="AT185" s="14"/>
      <c r="AU185" s="14"/>
      <c r="AV185" s="14"/>
      <c r="AW185" s="14"/>
    </row>
    <row r="186" spans="46:49" ht="15">
      <c r="AT186" s="14"/>
      <c r="AU186" s="14"/>
      <c r="AV186" s="14"/>
      <c r="AW186" s="14"/>
    </row>
    <row r="187" spans="46:49" ht="15">
      <c r="AT187" s="14"/>
      <c r="AU187" s="14"/>
      <c r="AV187" s="14"/>
      <c r="AW187" s="14"/>
    </row>
    <row r="188" spans="46:49" ht="15">
      <c r="AT188" s="14"/>
      <c r="AU188" s="14"/>
      <c r="AV188" s="14"/>
      <c r="AW188" s="14"/>
    </row>
    <row r="189" spans="46:49" ht="15">
      <c r="AT189" s="14"/>
      <c r="AU189" s="14"/>
      <c r="AV189" s="14"/>
      <c r="AW189" s="14"/>
    </row>
    <row r="190" spans="46:49" ht="15">
      <c r="AT190" s="14"/>
      <c r="AU190" s="14"/>
      <c r="AV190" s="14"/>
      <c r="AW190" s="14"/>
    </row>
    <row r="191" spans="46:49" ht="15">
      <c r="AT191" s="14"/>
      <c r="AU191" s="14"/>
      <c r="AV191" s="14"/>
      <c r="AW191" s="14"/>
    </row>
    <row r="192" spans="46:49" ht="15">
      <c r="AT192" s="14"/>
      <c r="AU192" s="14"/>
      <c r="AV192" s="14"/>
      <c r="AW192" s="14"/>
    </row>
    <row r="193" spans="46:49" ht="15">
      <c r="AT193" s="14"/>
      <c r="AU193" s="14"/>
      <c r="AV193" s="14"/>
      <c r="AW193" s="14"/>
    </row>
    <row r="194" spans="46:49" ht="15">
      <c r="AT194" s="14"/>
      <c r="AU194" s="14"/>
      <c r="AV194" s="14"/>
      <c r="AW194" s="14"/>
    </row>
    <row r="195" spans="46:49" ht="15">
      <c r="AT195" s="14"/>
      <c r="AU195" s="14"/>
      <c r="AV195" s="14"/>
      <c r="AW195" s="14"/>
    </row>
    <row r="196" spans="46:49" ht="15">
      <c r="AT196" s="14"/>
      <c r="AU196" s="14"/>
      <c r="AV196" s="14"/>
      <c r="AW196" s="14"/>
    </row>
    <row r="197" spans="46:49" ht="15">
      <c r="AT197" s="14"/>
      <c r="AU197" s="14"/>
      <c r="AV197" s="14"/>
      <c r="AW197" s="14"/>
    </row>
    <row r="198" spans="46:49" ht="15">
      <c r="AT198" s="14"/>
      <c r="AU198" s="14"/>
      <c r="AV198" s="14"/>
      <c r="AW198" s="14"/>
    </row>
    <row r="199" spans="46:49" ht="15">
      <c r="AT199" s="14"/>
      <c r="AU199" s="14"/>
      <c r="AV199" s="14"/>
      <c r="AW199" s="14"/>
    </row>
    <row r="200" spans="46:49" ht="15">
      <c r="AT200" s="14"/>
      <c r="AU200" s="14"/>
      <c r="AV200" s="14"/>
      <c r="AW200" s="14"/>
    </row>
    <row r="201" spans="46:49" ht="15">
      <c r="AT201" s="14"/>
      <c r="AU201" s="14"/>
      <c r="AV201" s="14"/>
      <c r="AW201" s="14"/>
    </row>
    <row r="202" spans="46:49" ht="15">
      <c r="AT202" s="14"/>
      <c r="AU202" s="14"/>
      <c r="AV202" s="14"/>
      <c r="AW202" s="14"/>
    </row>
    <row r="203" spans="46:49" ht="15">
      <c r="AT203" s="14"/>
      <c r="AU203" s="14"/>
      <c r="AV203" s="14"/>
      <c r="AW203" s="14"/>
    </row>
    <row r="204" spans="46:49" ht="15">
      <c r="AT204" s="14"/>
      <c r="AU204" s="14"/>
      <c r="AV204" s="14"/>
      <c r="AW204" s="14"/>
    </row>
    <row r="205" spans="46:49" ht="15">
      <c r="AT205" s="14"/>
      <c r="AU205" s="14"/>
      <c r="AV205" s="14"/>
      <c r="AW205" s="14"/>
    </row>
    <row r="206" spans="46:49" ht="15">
      <c r="AT206" s="14"/>
      <c r="AU206" s="14"/>
      <c r="AV206" s="14"/>
      <c r="AW206" s="14"/>
    </row>
    <row r="207" spans="46:49" ht="15">
      <c r="AT207" s="14"/>
      <c r="AU207" s="14"/>
      <c r="AV207" s="14"/>
      <c r="AW207" s="14"/>
    </row>
    <row r="208" spans="46:49" ht="15">
      <c r="AT208" s="14"/>
      <c r="AU208" s="14"/>
      <c r="AV208" s="14"/>
      <c r="AW208" s="14"/>
    </row>
    <row r="209" spans="46:49" ht="15">
      <c r="AT209" s="14"/>
      <c r="AU209" s="14"/>
      <c r="AV209" s="14"/>
      <c r="AW209" s="14"/>
    </row>
    <row r="210" spans="46:49" ht="15">
      <c r="AT210" s="14"/>
      <c r="AU210" s="14"/>
      <c r="AV210" s="14"/>
      <c r="AW210" s="14"/>
    </row>
    <row r="211" spans="46:49" ht="15">
      <c r="AT211" s="14"/>
      <c r="AU211" s="14"/>
      <c r="AV211" s="14"/>
      <c r="AW211" s="14"/>
    </row>
    <row r="212" spans="46:49" ht="15">
      <c r="AT212" s="14"/>
      <c r="AU212" s="14"/>
      <c r="AV212" s="14"/>
      <c r="AW212" s="14"/>
    </row>
    <row r="213" spans="46:49" ht="15">
      <c r="AT213" s="14"/>
      <c r="AU213" s="14"/>
      <c r="AV213" s="14"/>
      <c r="AW213" s="14"/>
    </row>
    <row r="214" spans="46:49" ht="15">
      <c r="AT214" s="14"/>
      <c r="AU214" s="14"/>
      <c r="AV214" s="14"/>
      <c r="AW214" s="14"/>
    </row>
    <row r="215" spans="46:49" ht="15">
      <c r="AT215" s="14"/>
      <c r="AU215" s="14"/>
      <c r="AV215" s="14"/>
      <c r="AW215" s="14"/>
    </row>
    <row r="216" spans="46:49" ht="15">
      <c r="AT216" s="14"/>
      <c r="AU216" s="14"/>
      <c r="AV216" s="14"/>
      <c r="AW216" s="14"/>
    </row>
    <row r="217" spans="46:49" ht="15">
      <c r="AT217" s="14"/>
      <c r="AU217" s="14"/>
      <c r="AV217" s="14"/>
      <c r="AW217" s="14"/>
    </row>
    <row r="218" spans="46:49" ht="15">
      <c r="AT218" s="14"/>
      <c r="AU218" s="14"/>
      <c r="AV218" s="14"/>
      <c r="AW218" s="14"/>
    </row>
    <row r="219" spans="46:49" ht="15">
      <c r="AT219" s="14"/>
      <c r="AU219" s="14"/>
      <c r="AV219" s="14"/>
      <c r="AW219" s="14"/>
    </row>
    <row r="220" spans="46:49" ht="15">
      <c r="AT220" s="14"/>
      <c r="AU220" s="14"/>
      <c r="AV220" s="14"/>
      <c r="AW220" s="14"/>
    </row>
    <row r="221" spans="46:49" ht="15">
      <c r="AT221" s="14"/>
      <c r="AU221" s="14"/>
      <c r="AV221" s="14"/>
      <c r="AW221" s="14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35" r:id="rId2"/>
  <headerFooter>
    <oddFooter>&amp;C&amp;D</oddFooter>
  </headerFooter>
  <ignoredErrors>
    <ignoredError sqref="BN15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6"/>
  <sheetViews>
    <sheetView zoomScalePageLayoutView="0" workbookViewId="0" topLeftCell="A1">
      <selection activeCell="A4" sqref="A4:C15"/>
    </sheetView>
  </sheetViews>
  <sheetFormatPr defaultColWidth="9.140625" defaultRowHeight="15"/>
  <cols>
    <col min="1" max="1" width="46.28125" style="0" bestFit="1" customWidth="1"/>
    <col min="2" max="2" width="22.28125" style="0" bestFit="1" customWidth="1"/>
    <col min="3" max="3" width="20.140625" style="0" bestFit="1" customWidth="1"/>
  </cols>
  <sheetData>
    <row r="3" spans="1:3" ht="15">
      <c r="A3" s="17" t="s">
        <v>288</v>
      </c>
      <c r="B3" t="s">
        <v>289</v>
      </c>
      <c r="C3" t="s">
        <v>290</v>
      </c>
    </row>
    <row r="4" spans="1:3" ht="15">
      <c r="A4" s="18" t="s">
        <v>67</v>
      </c>
      <c r="B4" s="19">
        <v>15</v>
      </c>
      <c r="C4" s="10">
        <v>338551.79</v>
      </c>
    </row>
    <row r="5" spans="1:3" ht="15">
      <c r="A5" s="18" t="s">
        <v>101</v>
      </c>
      <c r="B5" s="19">
        <v>14</v>
      </c>
      <c r="C5" s="10">
        <v>238014.01</v>
      </c>
    </row>
    <row r="6" spans="1:3" ht="15">
      <c r="A6" s="18" t="s">
        <v>33</v>
      </c>
      <c r="B6" s="19">
        <v>18</v>
      </c>
      <c r="C6" s="10">
        <v>158667.13</v>
      </c>
    </row>
    <row r="7" spans="1:3" ht="15">
      <c r="A7" s="18" t="s">
        <v>17</v>
      </c>
      <c r="B7" s="19">
        <v>11</v>
      </c>
      <c r="C7" s="10">
        <v>210913.63999999998</v>
      </c>
    </row>
    <row r="8" spans="1:3" ht="15">
      <c r="A8" s="18" t="s">
        <v>126</v>
      </c>
      <c r="B8" s="19">
        <v>25</v>
      </c>
      <c r="C8" s="10">
        <v>334057.29999999993</v>
      </c>
    </row>
    <row r="9" spans="1:3" ht="15">
      <c r="A9" s="18" t="s">
        <v>119</v>
      </c>
      <c r="B9" s="19">
        <v>3</v>
      </c>
      <c r="C9" s="10">
        <v>52687.64000000001</v>
      </c>
    </row>
    <row r="10" spans="1:3" ht="15">
      <c r="A10" s="18" t="s">
        <v>57</v>
      </c>
      <c r="B10" s="19">
        <v>9</v>
      </c>
      <c r="C10" s="10">
        <v>46506.24</v>
      </c>
    </row>
    <row r="11" spans="1:3" ht="15">
      <c r="A11" s="18" t="s">
        <v>49</v>
      </c>
      <c r="B11" s="19">
        <v>5</v>
      </c>
      <c r="C11" s="10">
        <v>25836.8</v>
      </c>
    </row>
    <row r="12" spans="1:3" ht="15">
      <c r="A12" s="18" t="s">
        <v>219</v>
      </c>
      <c r="B12" s="19">
        <v>3</v>
      </c>
      <c r="C12" s="10">
        <v>157149.26</v>
      </c>
    </row>
    <row r="13" spans="1:3" ht="15">
      <c r="A13" s="18" t="s">
        <v>5</v>
      </c>
      <c r="B13" s="19">
        <v>9</v>
      </c>
      <c r="C13" s="10">
        <v>10389.599999999999</v>
      </c>
    </row>
    <row r="14" spans="1:3" ht="15">
      <c r="A14" s="18" t="s">
        <v>63</v>
      </c>
      <c r="B14" s="19">
        <v>3</v>
      </c>
      <c r="C14" s="10">
        <v>15502.079999999998</v>
      </c>
    </row>
    <row r="15" spans="1:3" ht="15">
      <c r="A15" s="18" t="s">
        <v>157</v>
      </c>
      <c r="B15" s="19">
        <v>27</v>
      </c>
      <c r="C15" s="10">
        <v>287954.43000000005</v>
      </c>
    </row>
    <row r="16" spans="1:3" ht="15">
      <c r="A16" s="18" t="s">
        <v>200</v>
      </c>
      <c r="B16" s="19">
        <v>142</v>
      </c>
      <c r="C16" s="10">
        <v>1876229.920000002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Camilo Luis De Camargos Franca</dc:creator>
  <cp:keywords/>
  <dc:description/>
  <cp:lastModifiedBy>Maria Mariana Mendes Fernandes</cp:lastModifiedBy>
  <cp:lastPrinted>2023-07-05T18:19:22Z</cp:lastPrinted>
  <dcterms:created xsi:type="dcterms:W3CDTF">2022-04-13T13:51:46Z</dcterms:created>
  <dcterms:modified xsi:type="dcterms:W3CDTF">2023-07-27T12:58:21Z</dcterms:modified>
  <cp:category/>
  <cp:version/>
  <cp:contentType/>
  <cp:contentStatus/>
</cp:coreProperties>
</file>