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I - MARÇO - 2023" sheetId="1" r:id="rId1"/>
    <sheet name="Planilha2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<sst xmlns="http://schemas.openxmlformats.org/spreadsheetml/2006/main" count="1107" uniqueCount="336">
  <si>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</si>
  <si>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</si>
  <si>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</si>
  <si>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</si>
  <si>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</si>
  <si>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</si>
  <si>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</si>
  <si>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</si>
  <si>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</si>
  <si>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</si>
  <si>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</si>
  <si>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</si>
  <si>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</si>
  <si>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</si>
  <si>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</si>
  <si>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</si>
  <si>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</si>
  <si>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</si>
  <si>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</si>
  <si>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</si>
  <si>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</si>
  <si>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</si>
  <si>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</si>
  <si>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</si>
  <si>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</si>
  <si>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</si>
  <si>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</si>
  <si>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</si>
  <si>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</si>
  <si>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</si>
  <si>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</si>
  <si>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</si>
  <si>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</si>
  <si>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</si>
  <si>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</si>
  <si>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</si>
  <si>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</si>
  <si>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DGC-CTB - GERENCIA DE CONTABILIDADE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</si>
  <si>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</si>
  <si>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</si>
  <si>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</si>
  <si>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</si>
  <si>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</si>
  <si>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</si>
  <si>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</si>
  <si>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</si>
  <si>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</si>
  <si>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</si>
  <si>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</si>
  <si>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</si>
  <si>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</si>
  <si>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</si>
  <si>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</si>
  <si>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</si>
  <si>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</si>
  <si>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</si>
  <si>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</si>
  <si>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</si>
  <si>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</si>
  <si>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</si>
  <si>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</si>
  <si>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</si>
  <si>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</si>
  <si>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</si>
  <si>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</si>
  <si>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</si>
  <si>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</si>
  <si>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</si>
  <si>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</si>
  <si>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</si>
  <si>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</si>
  <si>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</si>
  <si>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</si>
  <si>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</si>
  <si>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</si>
  <si>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</si>
  <si>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</si>
  <si>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</si>
  <si>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</si>
  <si>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</si>
  <si>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</si>
  <si>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</si>
  <si>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</si>
  <si>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</si>
  <si>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</si>
  <si>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</si>
  <si>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</si>
  <si>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</si>
  <si>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</si>
  <si>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</si>
  <si>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</si>
  <si>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</si>
  <si>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</si>
  <si>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</si>
  <si>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</si>
  <si>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</si>
  <si>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</si>
  <si>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</si>
  <si>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</si>
  <si>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</si>
  <si>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</si>
  <si>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</si>
  <si>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</si>
  <si>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</si>
  <si>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</si>
  <si>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</si>
  <si>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</si>
  <si>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</si>
  <si>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</si>
  <si>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</si>
  <si>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</si>
  <si>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</si>
  <si>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</si>
  <si>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</si>
  <si>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</si>
  <si>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</si>
  <si>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</si>
  <si>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</si>
  <si>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</si>
  <si>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</si>
  <si>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</si>
  <si>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</si>
  <si>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</si>
  <si>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</si>
  <si>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</si>
  <si>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</si>
  <si>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</si>
  <si>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</si>
  <si>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</si>
  <si>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</si>
  <si>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</si>
  <si>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</si>
  <si>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ADIC  PERICULOSIDADE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</si>
  <si>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</si>
  <si>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</si>
  <si>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</si>
  <si>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</si>
  <si>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</si>
  <si>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</si>
  <si>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</si>
  <si>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</si>
  <si>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</si>
  <si>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</si>
  <si>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</si>
  <si>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</si>
  <si>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</si>
  <si>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</si>
  <si>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</si>
  <si>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</si>
  <si>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</si>
  <si>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</si>
  <si>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</si>
  <si>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</si>
  <si>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</si>
  <si>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</si>
  <si>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</si>
  <si>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</si>
  <si>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</si>
  <si>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</si>
  <si>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</si>
  <si>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</si>
  <si>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</si>
  <si>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</si>
  <si>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</si>
  <si>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</si>
  <si>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</si>
  <si>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</si>
  <si>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</si>
  <si>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</si>
  <si>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</si>
  <si>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</si>
  <si>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</si>
  <si>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</si>
  <si>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</si>
  <si>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</si>
  <si>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</si>
  <si>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</si>
  <si>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</si>
  <si>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</si>
  <si>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</si>
  <si>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</si>
  <si>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</si>
  <si>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</si>
  <si>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</si>
  <si>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</si>
  <si>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</si>
  <si>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</si>
  <si>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</si>
  <si>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</si>
  <si>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</si>
  <si>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</si>
  <si>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</si>
  <si>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</si>
  <si>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</si>
  <si>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</si>
  <si>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</si>
  <si>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</si>
  <si>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</si>
  <si>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</si>
  <si>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</si>
  <si>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</si>
  <si>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</si>
  <si>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</si>
  <si>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</si>
  <si>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</si>
  <si>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</si>
  <si>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</si>
  <si>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</si>
  <si>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</si>
  <si>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</si>
  <si>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</si>
  <si>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</si>
  <si>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</si>
  <si>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</si>
  <si>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</si>
  <si>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</si>
  <si>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Total Geral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</si>
  <si>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</si>
  <si>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</si>
  <si>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</si>
  <si>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</si>
  <si>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</si>
  <si>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</si>
  <si>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</si>
  <si>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</si>
  <si>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</si>
  <si>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</si>
  <si>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</si>
  <si>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</si>
  <si>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</si>
  <si>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</si>
  <si>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</si>
  <si>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</si>
  <si>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</si>
  <si>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</si>
  <si>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</si>
  <si>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</si>
  <si>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</si>
  <si>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</si>
  <si>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</si>
  <si>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</si>
  <si>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</si>
  <si>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</si>
  <si>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</si>
  <si>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</si>
  <si>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</si>
  <si>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</si>
  <si>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</si>
  <si>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</si>
  <si>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</si>
  <si>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</si>
  <si>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</si>
  <si>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</si>
  <si>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</si>
  <si>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</si>
  <si>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</si>
  <si>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</si>
  <si>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</si>
  <si>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</si>
  <si>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</si>
  <si>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</si>
  <si>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</si>
  <si>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</si>
  <si>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</si>
  <si>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</si>
  <si>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</si>
  <si>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</si>
  <si>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</si>
  <si>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</si>
  <si>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</si>
  <si>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</si>
  <si>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</si>
  <si>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</si>
  <si>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</si>
  <si>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</si>
  <si>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</si>
  <si>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</si>
  <si>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</si>
  <si>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</si>
  <si>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AUX OPER/COT/ENCARRE</t>
  </si>
  <si>
    <t>DES AUX OPER/COT/ENC</t>
  </si>
  <si>
    <t>I N S S ............</t>
  </si>
  <si>
    <t>INSS ............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</si>
  <si>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</si>
  <si>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</si>
  <si>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</si>
  <si>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</si>
  <si>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</si>
  <si>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</si>
  <si>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</si>
  <si>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</si>
  <si>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</si>
  <si>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</si>
  <si>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</si>
  <si>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</si>
  <si>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</si>
  <si>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</si>
  <si>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</si>
  <si>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</si>
  <si>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</si>
  <si>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</si>
  <si>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</si>
  <si>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</si>
  <si>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</si>
  <si>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</si>
  <si>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GRAT FUNCAO.......FE</t>
  </si>
  <si>
    <t>MEDIA PROV VAR... AB</t>
  </si>
  <si>
    <t>MED OUT PROV AB PEC</t>
  </si>
  <si>
    <t>THALLYS FERREIRA LOPO</t>
  </si>
  <si>
    <t>ADIC PERICULOSID..FE</t>
  </si>
  <si>
    <t>Rótulos de Linha</t>
  </si>
  <si>
    <t xml:space="preserve">Contagem de NOME       </t>
  </si>
  <si>
    <t>Soma de PROVENTOS</t>
  </si>
  <si>
    <t>JONH LUCAS MASCARENHAS SOARES</t>
  </si>
  <si>
    <t>FELIPE ALEXANDRE FERREIRA DA COSTA</t>
  </si>
  <si>
    <t>RENATO RODRIGUES DE LYRA</t>
  </si>
  <si>
    <t>HONORARIOS FERIAS</t>
  </si>
  <si>
    <t>ADIANT 13º SAL... FE</t>
  </si>
  <si>
    <t>ABONO PEC HONORARIO</t>
  </si>
  <si>
    <t>CELGPR. CONTRIBUIÇA0</t>
  </si>
  <si>
    <t>NATALLIA DE OLIVEIRA CAMARGO</t>
  </si>
  <si>
    <t>VANDERLEY SILVA DE JESUS</t>
  </si>
  <si>
    <t>PAULA LEMES DINIZ</t>
  </si>
  <si>
    <t>DEV HONORARIOS</t>
  </si>
  <si>
    <t>DIF DESC AUX OPER/CO</t>
  </si>
  <si>
    <t>FALTAS FERIAS DIRETOR</t>
  </si>
  <si>
    <t>DIF ALIMENTAÇÃO/REFE</t>
  </si>
  <si>
    <t>DIF GRAT SUBSTIT</t>
  </si>
  <si>
    <t>DIF TRANSPORTE ESTAG</t>
  </si>
  <si>
    <t>DIF AUXILIO OPERADOR</t>
  </si>
  <si>
    <t>ADIC 1/3 FERIAS DIRETOR</t>
  </si>
  <si>
    <t>SLD MES FERIAS DIRET</t>
  </si>
  <si>
    <t>ADT 13ª REM DIRETOR</t>
  </si>
  <si>
    <t>ADIC PERICULOSID..AB</t>
  </si>
  <si>
    <t>GRAT FUNCAO...... AB</t>
  </si>
  <si>
    <t>FOLHA DE PAGAMENTO - COMPANHIA CELG DE PARTICIPAÇÕES - MARÇO/2023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</si>
</sst>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6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numFmt numFmtId="43" formatCode="_-* #,##0.00_-;\-* #,##0.0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1</xdr:col>
      <xdr:colOff>466725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705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E       ">
      <sharedItems containsMixedTypes="0"/>
    </cacheField>
    <cacheField name="MAT        ">
      <sharedItems containsSemiMixedTypes="0" containsString="0" containsMixedTypes="0" containsNumber="1" containsInteger="1"/>
    </cacheField>
    <cacheField name="CARGO      ">
      <sharedItems containsMixedTypes="0" count="12">
        <s v="ANALISTA DE GESTAO"/>
        <s v="ANALISTA TECNICO"/>
        <s v="ASSESSOR DE GABINETE"/>
        <s v="ASSESSOR ESPECIAL"/>
        <s v="ASSISTENTE DE GESTAO"/>
        <s v="ASSISTENTE DE OPERAÇÕES"/>
        <s v="CONSELHEIRO DE ADMINISTRAÇÃO"/>
        <s v="CONSELHEIRO FISCAL"/>
        <s v="DIRETOR"/>
        <s v="ESTAGIARIO "/>
        <s v="MEMBRO DO COMITE DE AUDITORIA ESTATUTARIO"/>
        <s v="TECNICO EM OPERAÇÕES"/>
      </sharedItems>
    </cacheField>
    <cacheField name="FUN??O     ">
      <sharedItems containsMixedTypes="0"/>
    </cacheField>
    <cacheField name="PROVEN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6" firstHeaderRow="0" firstDataRow="1" firstDataCol="1"/>
  <pivotFields count="5">
    <pivotField dataField="1"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 numFmtId="4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NOME       " fld="0" subtotal="count" baseField="0" baseItem="0"/>
    <dataField name="Soma de PROVENTOS" fld="4" baseField="0" baseItem="0" numFmtId="43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N215"/>
  <sheetViews>
    <sheetView tabSelected="1"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5" sqref="C105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customWidth="1"/>
    <col min="10" max="10" width="21.7109375" style="0" hidden="1" customWidth="1"/>
    <col min="11" max="11" width="24.00390625" style="0" hidden="1" customWidth="1"/>
    <col min="12" max="12" width="9.57421875" style="0" hidden="1" customWidth="1"/>
    <col min="13" max="13" width="22.8515625" style="0" hidden="1" customWidth="1"/>
    <col min="14" max="14" width="16.8515625" style="0" hidden="1" customWidth="1"/>
    <col min="15" max="15" width="22.28125" style="0" hidden="1" customWidth="1"/>
    <col min="16" max="16" width="19.00390625" style="0" hidden="1" customWidth="1"/>
    <col min="17" max="17" width="22.421875" style="0" hidden="1" customWidth="1"/>
    <col min="18" max="18" width="23.28125" style="0" hidden="1" customWidth="1"/>
    <col min="19" max="19" width="19.00390625" style="0" hidden="1" customWidth="1"/>
    <col min="20" max="20" width="23.57421875" style="0" hidden="1" customWidth="1"/>
    <col min="21" max="21" width="23.140625" style="0" hidden="1" customWidth="1"/>
    <col min="22" max="22" width="12.7109375" style="0" hidden="1" customWidth="1"/>
    <col min="23" max="23" width="16.00390625" style="0" hidden="1" customWidth="1"/>
    <col min="24" max="24" width="20.00390625" style="0" hidden="1" customWidth="1"/>
    <col min="25" max="25" width="11.57421875" style="0" customWidth="1"/>
    <col min="26" max="26" width="19.8515625" style="0" hidden="1" customWidth="1"/>
    <col min="27" max="27" width="11.57421875" style="0" customWidth="1"/>
    <col min="28" max="28" width="21.8515625" style="0" hidden="1" customWidth="1"/>
    <col min="29" max="29" width="20.421875" style="0" hidden="1" customWidth="1"/>
    <col min="30" max="30" width="19.57421875" style="0" hidden="1" customWidth="1"/>
    <col min="31" max="31" width="23.8515625" style="0" hidden="1" customWidth="1"/>
    <col min="32" max="32" width="19.140625" style="0" hidden="1" customWidth="1"/>
    <col min="33" max="33" width="19.00390625" style="0" hidden="1" customWidth="1"/>
    <col min="34" max="34" width="22.421875" style="0" hidden="1" customWidth="1"/>
    <col min="35" max="35" width="22.28125" style="0" hidden="1" customWidth="1"/>
    <col min="36" max="36" width="11.57421875" style="0" customWidth="1"/>
    <col min="37" max="37" width="23.421875" style="0" hidden="1" customWidth="1"/>
    <col min="38" max="38" width="23.140625" style="0" hidden="1" customWidth="1"/>
    <col min="39" max="39" width="20.7109375" style="0" hidden="1" customWidth="1"/>
    <col min="40" max="41" width="20.28125" style="0" hidden="1" customWidth="1"/>
    <col min="42" max="42" width="22.00390625" style="0" hidden="1" customWidth="1"/>
    <col min="43" max="44" width="22.8515625" style="0" hidden="1" customWidth="1"/>
    <col min="45" max="45" width="21.00390625" style="0" hidden="1" customWidth="1"/>
    <col min="46" max="46" width="18.7109375" style="0" hidden="1" customWidth="1"/>
    <col min="47" max="47" width="20.140625" style="0" hidden="1" customWidth="1"/>
    <col min="48" max="48" width="20.57421875" style="0" hidden="1" customWidth="1"/>
    <col min="49" max="49" width="19.421875" style="0" customWidth="1"/>
    <col min="50" max="50" width="23.421875" style="0" hidden="1" customWidth="1"/>
    <col min="51" max="51" width="19.421875" style="0" hidden="1" customWidth="1"/>
    <col min="52" max="52" width="21.140625" style="0" hidden="1" customWidth="1"/>
    <col min="53" max="53" width="20.57421875" style="0" hidden="1" customWidth="1"/>
    <col min="54" max="54" width="21.140625" style="0" hidden="1" customWidth="1"/>
    <col min="55" max="55" width="21.8515625" style="0" hidden="1" customWidth="1"/>
    <col min="56" max="56" width="21.57421875" style="0" hidden="1" customWidth="1"/>
    <col min="57" max="57" width="20.140625" style="0" hidden="1" customWidth="1"/>
    <col min="58" max="58" width="19.28125" style="0" customWidth="1"/>
    <col min="59" max="59" width="19.28125" style="0" hidden="1" customWidth="1"/>
    <col min="60" max="60" width="20.57421875" style="0" hidden="1" customWidth="1"/>
    <col min="61" max="61" width="13.28125" style="0" bestFit="1" customWidth="1"/>
    <col min="62" max="62" width="14.421875" style="0" customWidth="1"/>
    <col min="63" max="63" width="14.421875" style="0" hidden="1" customWidth="1"/>
    <col min="64" max="64" width="24.421875" style="0" hidden="1" customWidth="1"/>
    <col min="65" max="65" width="23.7109375" style="0" hidden="1" customWidth="1"/>
    <col min="66" max="66" width="23.00390625" style="0" hidden="1" customWidth="1"/>
    <col min="67" max="67" width="25.140625" style="0" hidden="1" customWidth="1"/>
    <col min="68" max="68" width="24.8515625" style="0" hidden="1" customWidth="1"/>
    <col min="69" max="69" width="22.421875" style="0" hidden="1" customWidth="1"/>
    <col min="70" max="70" width="15.00390625" style="0" hidden="1" customWidth="1"/>
    <col min="71" max="71" width="15.8515625" style="0" hidden="1" customWidth="1"/>
    <col min="72" max="72" width="22.421875" style="0" hidden="1" customWidth="1"/>
    <col min="73" max="73" width="22.57421875" style="0" hidden="1" customWidth="1"/>
    <col min="74" max="74" width="24.421875" style="0" hidden="1" customWidth="1"/>
    <col min="75" max="75" width="20.28125" style="0" hidden="1" customWidth="1"/>
    <col min="76" max="76" width="16.28125" style="0" hidden="1" customWidth="1"/>
    <col min="77" max="77" width="22.140625" style="0" hidden="1" customWidth="1"/>
    <col min="78" max="78" width="23.00390625" style="0" hidden="1" customWidth="1"/>
    <col min="79" max="79" width="21.7109375" style="0" hidden="1" customWidth="1"/>
    <col min="80" max="80" width="17.421875" style="0" hidden="1" customWidth="1"/>
    <col min="81" max="81" width="22.00390625" style="0" hidden="1" customWidth="1"/>
    <col min="82" max="82" width="21.8515625" style="0" hidden="1" customWidth="1"/>
    <col min="83" max="83" width="18.57421875" style="0" hidden="1" customWidth="1"/>
    <col min="84" max="84" width="22.28125" style="0" hidden="1" customWidth="1"/>
    <col min="85" max="85" width="18.140625" style="0" hidden="1" customWidth="1"/>
    <col min="86" max="86" width="13.7109375" style="0" hidden="1" customWidth="1"/>
    <col min="87" max="87" width="20.140625" style="0" hidden="1" customWidth="1"/>
    <col min="88" max="88" width="21.00390625" style="0" hidden="1" customWidth="1"/>
    <col min="89" max="89" width="12.28125" style="0" hidden="1" customWidth="1"/>
    <col min="90" max="90" width="21.421875" style="0" hidden="1" customWidth="1"/>
    <col min="91" max="91" width="22.140625" style="0" hidden="1" customWidth="1"/>
    <col min="92" max="92" width="13.28125" style="0" bestFit="1" customWidth="1"/>
  </cols>
  <sheetData>
    <row r="3" ht="21">
      <c r="C3" s="4" t="s">
        <v>335</v>
      </c>
    </row>
    <row r="4" ht="21">
      <c r="C4" s="5"/>
    </row>
    <row r="5" ht="21">
      <c r="C5" s="4" t="s">
        <v>226</v>
      </c>
    </row>
    <row r="6" ht="21">
      <c r="C6" s="5" t="s">
        <v>227</v>
      </c>
    </row>
    <row r="7" ht="21">
      <c r="C7" s="5" t="s">
        <v>228</v>
      </c>
    </row>
    <row r="8" ht="21">
      <c r="C8" s="5" t="s">
        <v>302</v>
      </c>
    </row>
    <row r="9" ht="21">
      <c r="C9" s="5"/>
    </row>
    <row r="10" spans="1:92" ht="15">
      <c r="A10" s="6" t="s">
        <v>1</v>
      </c>
      <c r="B10" s="6" t="s">
        <v>0</v>
      </c>
      <c r="C10" s="6" t="s">
        <v>2</v>
      </c>
      <c r="D10" s="6" t="s">
        <v>3</v>
      </c>
      <c r="E10" s="6" t="s">
        <v>229</v>
      </c>
      <c r="F10" s="6" t="s">
        <v>236</v>
      </c>
      <c r="G10" s="6" t="s">
        <v>237</v>
      </c>
      <c r="H10" s="6" t="s">
        <v>4</v>
      </c>
      <c r="I10" s="1" t="s">
        <v>217</v>
      </c>
      <c r="J10" s="2" t="s">
        <v>132</v>
      </c>
      <c r="K10" s="2" t="s">
        <v>8</v>
      </c>
      <c r="L10" s="2" t="s">
        <v>284</v>
      </c>
      <c r="M10" s="2" t="s">
        <v>326</v>
      </c>
      <c r="N10" s="2" t="s">
        <v>327</v>
      </c>
      <c r="O10" s="2" t="s">
        <v>328</v>
      </c>
      <c r="P10" s="2" t="s">
        <v>82</v>
      </c>
      <c r="Q10" s="2" t="s">
        <v>84</v>
      </c>
      <c r="R10" s="2" t="s">
        <v>28</v>
      </c>
      <c r="S10" s="2" t="s">
        <v>20</v>
      </c>
      <c r="T10" s="2" t="s">
        <v>83</v>
      </c>
      <c r="U10" s="2" t="s">
        <v>289</v>
      </c>
      <c r="V10" s="2" t="s">
        <v>55</v>
      </c>
      <c r="W10" s="2" t="s">
        <v>74</v>
      </c>
      <c r="X10" s="2" t="s">
        <v>7</v>
      </c>
      <c r="Y10" s="1" t="s">
        <v>218</v>
      </c>
      <c r="Z10" s="2" t="s">
        <v>131</v>
      </c>
      <c r="AA10" s="3" t="s">
        <v>219</v>
      </c>
      <c r="AB10" s="2" t="s">
        <v>290</v>
      </c>
      <c r="AC10" s="2" t="s">
        <v>291</v>
      </c>
      <c r="AD10" s="2" t="s">
        <v>172</v>
      </c>
      <c r="AE10" s="2" t="s">
        <v>279</v>
      </c>
      <c r="AF10" s="2" t="s">
        <v>36</v>
      </c>
      <c r="AG10" s="2" t="s">
        <v>21</v>
      </c>
      <c r="AH10" s="2" t="s">
        <v>24</v>
      </c>
      <c r="AI10" s="2" t="s">
        <v>329</v>
      </c>
      <c r="AJ10" s="3" t="s">
        <v>220</v>
      </c>
      <c r="AK10" s="2" t="s">
        <v>330</v>
      </c>
      <c r="AL10" s="2" t="s">
        <v>277</v>
      </c>
      <c r="AM10" s="2" t="s">
        <v>309</v>
      </c>
      <c r="AN10" s="2" t="s">
        <v>305</v>
      </c>
      <c r="AO10" s="2" t="s">
        <v>316</v>
      </c>
      <c r="AP10" s="2" t="s">
        <v>99</v>
      </c>
      <c r="AQ10" s="2" t="s">
        <v>98</v>
      </c>
      <c r="AR10" s="2" t="s">
        <v>97</v>
      </c>
      <c r="AS10" s="2" t="s">
        <v>96</v>
      </c>
      <c r="AT10" s="2" t="s">
        <v>94</v>
      </c>
      <c r="AU10" s="2" t="s">
        <v>95</v>
      </c>
      <c r="AV10" s="2" t="s">
        <v>331</v>
      </c>
      <c r="AW10" s="1" t="s">
        <v>221</v>
      </c>
      <c r="AX10" s="2" t="s">
        <v>318</v>
      </c>
      <c r="AY10" s="2" t="s">
        <v>162</v>
      </c>
      <c r="AZ10" s="2" t="s">
        <v>333</v>
      </c>
      <c r="BA10" s="2" t="s">
        <v>334</v>
      </c>
      <c r="BB10" s="2" t="s">
        <v>163</v>
      </c>
      <c r="BC10" s="2" t="s">
        <v>307</v>
      </c>
      <c r="BD10" s="2" t="s">
        <v>306</v>
      </c>
      <c r="BE10" s="2" t="s">
        <v>161</v>
      </c>
      <c r="BF10" s="1" t="s">
        <v>222</v>
      </c>
      <c r="BG10" s="2" t="s">
        <v>317</v>
      </c>
      <c r="BH10" s="2" t="s">
        <v>332</v>
      </c>
      <c r="BI10" s="1" t="s">
        <v>223</v>
      </c>
      <c r="BJ10" s="1" t="s">
        <v>224</v>
      </c>
      <c r="BK10" s="2" t="s">
        <v>200</v>
      </c>
      <c r="BL10" s="2" t="s">
        <v>209</v>
      </c>
      <c r="BM10" s="2" t="s">
        <v>208</v>
      </c>
      <c r="BN10" s="2" t="s">
        <v>207</v>
      </c>
      <c r="BO10" s="2" t="s">
        <v>206</v>
      </c>
      <c r="BP10" s="2" t="s">
        <v>278</v>
      </c>
      <c r="BQ10" s="2" t="s">
        <v>319</v>
      </c>
      <c r="BR10" s="2" t="s">
        <v>203</v>
      </c>
      <c r="BS10" s="2" t="s">
        <v>202</v>
      </c>
      <c r="BT10" s="2" t="s">
        <v>205</v>
      </c>
      <c r="BU10" s="2" t="s">
        <v>211</v>
      </c>
      <c r="BV10" s="2" t="s">
        <v>283</v>
      </c>
      <c r="BW10" s="2" t="s">
        <v>212</v>
      </c>
      <c r="BX10" s="2" t="s">
        <v>215</v>
      </c>
      <c r="BY10" s="2" t="s">
        <v>204</v>
      </c>
      <c r="BZ10" s="2" t="s">
        <v>280</v>
      </c>
      <c r="CA10" s="2" t="s">
        <v>292</v>
      </c>
      <c r="CB10" s="2" t="s">
        <v>323</v>
      </c>
      <c r="CC10" s="2" t="s">
        <v>324</v>
      </c>
      <c r="CD10" s="2" t="s">
        <v>301</v>
      </c>
      <c r="CE10" s="2" t="s">
        <v>293</v>
      </c>
      <c r="CF10" s="2" t="s">
        <v>325</v>
      </c>
      <c r="CG10" s="2" t="s">
        <v>213</v>
      </c>
      <c r="CH10" s="2" t="s">
        <v>281</v>
      </c>
      <c r="CI10" s="2" t="s">
        <v>199</v>
      </c>
      <c r="CJ10" s="2" t="s">
        <v>214</v>
      </c>
      <c r="CK10" s="2" t="s">
        <v>282</v>
      </c>
      <c r="CL10" s="2" t="s">
        <v>210</v>
      </c>
      <c r="CM10" s="2" t="s">
        <v>201</v>
      </c>
      <c r="CN10" s="1" t="s">
        <v>225</v>
      </c>
    </row>
    <row r="11" spans="1:92" ht="15">
      <c r="A11" s="8" t="s">
        <v>170</v>
      </c>
      <c r="B11" s="8">
        <v>10005</v>
      </c>
      <c r="C11" s="8" t="s">
        <v>168</v>
      </c>
      <c r="D11" s="8" t="s">
        <v>171</v>
      </c>
      <c r="E11" s="7" t="s">
        <v>230</v>
      </c>
      <c r="F11" s="8" t="s">
        <v>238</v>
      </c>
      <c r="G11" s="8" t="s">
        <v>239</v>
      </c>
      <c r="H11" s="8" t="s">
        <v>44</v>
      </c>
      <c r="I11" s="9">
        <f aca="true" t="shared" si="0" ref="I11:I42">SUM(J11:X11)</f>
        <v>12723.29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4685.73</v>
      </c>
      <c r="V11" s="9">
        <v>0</v>
      </c>
      <c r="W11" s="9">
        <v>8037.56</v>
      </c>
      <c r="X11" s="9">
        <v>0</v>
      </c>
      <c r="Y11" s="9">
        <f aca="true" t="shared" si="1" ref="Y11:Y42">SUM(Z11:Z11)</f>
        <v>0</v>
      </c>
      <c r="Z11" s="9">
        <v>0</v>
      </c>
      <c r="AA11" s="9">
        <f>SUM(AB11:AI11)</f>
        <v>1507.52</v>
      </c>
      <c r="AB11" s="9">
        <v>0</v>
      </c>
      <c r="AC11" s="9">
        <v>0</v>
      </c>
      <c r="AD11" s="9">
        <v>1507.52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f aca="true" t="shared" si="2" ref="AJ11:AJ42">SUM(AK11:AV11)</f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f aca="true" t="shared" si="3" ref="AW11:AW73">SUM(AX11:BE11)</f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f>SUM(BG11+BH11)</f>
        <v>0</v>
      </c>
      <c r="BG11" s="9">
        <v>0</v>
      </c>
      <c r="BH11" s="9">
        <v>0</v>
      </c>
      <c r="BI11" s="9">
        <f aca="true" t="shared" si="4" ref="BI11:BI42">BF11+AW11+AJ11+AA11+Y11+I11</f>
        <v>14230.810000000001</v>
      </c>
      <c r="BJ11" s="9">
        <f aca="true" t="shared" si="5" ref="BJ11:BJ42">SUM(BK11:CM11)</f>
        <v>7278.259999999999</v>
      </c>
      <c r="BK11" s="9">
        <v>0</v>
      </c>
      <c r="BL11" s="9">
        <v>0</v>
      </c>
      <c r="BM11" s="9">
        <v>301.06</v>
      </c>
      <c r="BN11" s="9">
        <v>203.47</v>
      </c>
      <c r="BO11" s="9">
        <v>1066.32</v>
      </c>
      <c r="BP11" s="9">
        <v>0</v>
      </c>
      <c r="BQ11" s="9">
        <v>853.85</v>
      </c>
      <c r="BR11" s="9">
        <v>136.62</v>
      </c>
      <c r="BS11" s="9">
        <v>39.85</v>
      </c>
      <c r="BT11" s="9">
        <v>1249.43</v>
      </c>
      <c r="BU11" s="9">
        <v>0</v>
      </c>
      <c r="BV11" s="9">
        <v>0</v>
      </c>
      <c r="BW11" s="9">
        <v>80.37</v>
      </c>
      <c r="BX11" s="9">
        <v>0</v>
      </c>
      <c r="BY11" s="9">
        <v>127.23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2310.99</v>
      </c>
      <c r="CJ11" s="9">
        <v>0</v>
      </c>
      <c r="CK11" s="9">
        <v>877.22</v>
      </c>
      <c r="CL11" s="9">
        <v>0</v>
      </c>
      <c r="CM11" s="9">
        <v>31.85</v>
      </c>
      <c r="CN11" s="9">
        <f aca="true" t="shared" si="6" ref="CN11:CN42">BI11-BJ11</f>
        <v>6952.550000000002</v>
      </c>
    </row>
    <row r="12" spans="1:92" ht="15">
      <c r="A12" s="8" t="s">
        <v>173</v>
      </c>
      <c r="B12" s="8">
        <v>10017</v>
      </c>
      <c r="C12" s="8" t="s">
        <v>168</v>
      </c>
      <c r="D12" s="8" t="s">
        <v>171</v>
      </c>
      <c r="E12" s="7" t="s">
        <v>230</v>
      </c>
      <c r="F12" s="8" t="s">
        <v>240</v>
      </c>
      <c r="G12" s="8" t="s">
        <v>239</v>
      </c>
      <c r="H12" s="8" t="s">
        <v>44</v>
      </c>
      <c r="I12" s="9">
        <f t="shared" si="0"/>
        <v>14499.39</v>
      </c>
      <c r="J12" s="9">
        <v>3346.01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2794.31</v>
      </c>
      <c r="V12" s="9">
        <v>0</v>
      </c>
      <c r="W12" s="9">
        <v>8359.07</v>
      </c>
      <c r="X12" s="9">
        <v>0</v>
      </c>
      <c r="Y12" s="9">
        <f t="shared" si="1"/>
        <v>0</v>
      </c>
      <c r="Z12" s="9">
        <v>0</v>
      </c>
      <c r="AA12" s="9">
        <f aca="true" t="shared" si="7" ref="AA12:AA74">SUM(AB12:AI12)</f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f t="shared" si="2"/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f t="shared" si="3"/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f aca="true" t="shared" si="8" ref="BF12:BF75">SUM(BG12+BH12)</f>
        <v>0</v>
      </c>
      <c r="BG12" s="9">
        <v>0</v>
      </c>
      <c r="BH12" s="9">
        <v>0</v>
      </c>
      <c r="BI12" s="9">
        <f t="shared" si="4"/>
        <v>14499.39</v>
      </c>
      <c r="BJ12" s="9">
        <f t="shared" si="5"/>
        <v>8206.880000000001</v>
      </c>
      <c r="BK12" s="9">
        <v>0</v>
      </c>
      <c r="BL12" s="9">
        <v>157.9</v>
      </c>
      <c r="BM12" s="9">
        <v>959.32</v>
      </c>
      <c r="BN12" s="9">
        <v>204.44</v>
      </c>
      <c r="BO12" s="9">
        <v>1066.32</v>
      </c>
      <c r="BP12" s="9">
        <v>0</v>
      </c>
      <c r="BQ12" s="9">
        <v>869.96</v>
      </c>
      <c r="BR12" s="9">
        <v>139.19</v>
      </c>
      <c r="BS12" s="9">
        <v>40.6</v>
      </c>
      <c r="BT12" s="9">
        <v>1285.45</v>
      </c>
      <c r="BU12" s="9">
        <v>0</v>
      </c>
      <c r="BV12" s="9">
        <v>0</v>
      </c>
      <c r="BW12" s="9">
        <v>83.59</v>
      </c>
      <c r="BX12" s="9">
        <v>0</v>
      </c>
      <c r="BY12" s="9">
        <v>111.53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2379.51</v>
      </c>
      <c r="CJ12" s="9">
        <v>0</v>
      </c>
      <c r="CK12" s="9">
        <v>877.22</v>
      </c>
      <c r="CL12" s="9">
        <v>0</v>
      </c>
      <c r="CM12" s="9">
        <v>31.85</v>
      </c>
      <c r="CN12" s="9">
        <f t="shared" si="6"/>
        <v>6292.509999999998</v>
      </c>
    </row>
    <row r="13" spans="1:92" ht="15">
      <c r="A13" s="8" t="s">
        <v>128</v>
      </c>
      <c r="B13" s="8">
        <v>10029</v>
      </c>
      <c r="C13" s="8" t="s">
        <v>129</v>
      </c>
      <c r="D13" s="8" t="s">
        <v>130</v>
      </c>
      <c r="E13" s="7" t="s">
        <v>230</v>
      </c>
      <c r="F13" s="8" t="s">
        <v>241</v>
      </c>
      <c r="G13" s="8" t="s">
        <v>239</v>
      </c>
      <c r="H13" s="8" t="s">
        <v>33</v>
      </c>
      <c r="I13" s="9">
        <f t="shared" si="0"/>
        <v>8982</v>
      </c>
      <c r="J13" s="9">
        <v>2072.77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1688.18</v>
      </c>
      <c r="V13" s="9">
        <v>0</v>
      </c>
      <c r="W13" s="9">
        <v>5221.05</v>
      </c>
      <c r="X13" s="9">
        <v>0</v>
      </c>
      <c r="Y13" s="9">
        <f t="shared" si="1"/>
        <v>273.75</v>
      </c>
      <c r="Z13" s="9">
        <v>273.75</v>
      </c>
      <c r="AA13" s="9">
        <f t="shared" si="7"/>
        <v>2090</v>
      </c>
      <c r="AB13" s="9">
        <v>0</v>
      </c>
      <c r="AC13" s="9">
        <v>0</v>
      </c>
      <c r="AD13" s="9">
        <v>0</v>
      </c>
      <c r="AE13" s="9">
        <v>950</v>
      </c>
      <c r="AF13" s="9">
        <v>0</v>
      </c>
      <c r="AG13" s="9">
        <v>0</v>
      </c>
      <c r="AH13" s="9">
        <v>0</v>
      </c>
      <c r="AI13" s="9">
        <v>1140</v>
      </c>
      <c r="AJ13" s="9">
        <f t="shared" si="2"/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f t="shared" si="3"/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f t="shared" si="8"/>
        <v>0</v>
      </c>
      <c r="BG13" s="9">
        <v>0</v>
      </c>
      <c r="BH13" s="9">
        <v>0</v>
      </c>
      <c r="BI13" s="9">
        <f t="shared" si="4"/>
        <v>11345.75</v>
      </c>
      <c r="BJ13" s="9">
        <f t="shared" si="5"/>
        <v>8177.310000000001</v>
      </c>
      <c r="BK13" s="9">
        <v>0</v>
      </c>
      <c r="BL13" s="9">
        <v>0</v>
      </c>
      <c r="BM13" s="9">
        <v>484.54</v>
      </c>
      <c r="BN13" s="9">
        <v>1514.88</v>
      </c>
      <c r="BO13" s="9">
        <v>1066.64</v>
      </c>
      <c r="BP13" s="9">
        <v>0</v>
      </c>
      <c r="BQ13" s="9">
        <v>370.23</v>
      </c>
      <c r="BR13" s="9">
        <v>88.86</v>
      </c>
      <c r="BS13" s="9">
        <v>25.92</v>
      </c>
      <c r="BT13" s="9">
        <v>821.78</v>
      </c>
      <c r="BU13" s="9">
        <v>0</v>
      </c>
      <c r="BV13" s="9">
        <v>0</v>
      </c>
      <c r="BW13" s="9">
        <v>52.21</v>
      </c>
      <c r="BX13" s="9">
        <v>0</v>
      </c>
      <c r="BY13" s="9">
        <v>69.09</v>
      </c>
      <c r="BZ13" s="9">
        <v>28.5</v>
      </c>
      <c r="CA13" s="9">
        <v>0</v>
      </c>
      <c r="CB13" s="9">
        <v>0</v>
      </c>
      <c r="CC13" s="9">
        <v>34.2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550.78</v>
      </c>
      <c r="CJ13" s="9">
        <v>0</v>
      </c>
      <c r="CK13" s="9">
        <v>877.22</v>
      </c>
      <c r="CL13" s="9">
        <v>2160.61</v>
      </c>
      <c r="CM13" s="9">
        <v>31.85</v>
      </c>
      <c r="CN13" s="9">
        <f t="shared" si="6"/>
        <v>3168.4399999999987</v>
      </c>
    </row>
    <row r="14" spans="1:92" ht="15">
      <c r="A14" s="8" t="s">
        <v>87</v>
      </c>
      <c r="B14" s="8">
        <v>10030</v>
      </c>
      <c r="C14" s="8" t="s">
        <v>72</v>
      </c>
      <c r="D14" s="8" t="s">
        <v>88</v>
      </c>
      <c r="E14" s="7" t="s">
        <v>231</v>
      </c>
      <c r="F14" s="8" t="s">
        <v>242</v>
      </c>
      <c r="G14" s="8" t="s">
        <v>239</v>
      </c>
      <c r="H14" s="8" t="s">
        <v>37</v>
      </c>
      <c r="I14" s="9">
        <f t="shared" si="0"/>
        <v>36308.83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3365</v>
      </c>
      <c r="S14" s="9">
        <v>0</v>
      </c>
      <c r="T14" s="9">
        <v>0</v>
      </c>
      <c r="U14" s="9">
        <v>20570.37</v>
      </c>
      <c r="V14" s="9">
        <v>0</v>
      </c>
      <c r="W14" s="9">
        <v>12373.46</v>
      </c>
      <c r="X14" s="9">
        <v>0</v>
      </c>
      <c r="Y14" s="9">
        <f t="shared" si="1"/>
        <v>0</v>
      </c>
      <c r="Z14" s="9">
        <v>0</v>
      </c>
      <c r="AA14" s="9">
        <f t="shared" si="7"/>
        <v>1148.54</v>
      </c>
      <c r="AB14" s="9">
        <v>0</v>
      </c>
      <c r="AC14" s="9">
        <v>0</v>
      </c>
      <c r="AD14" s="9">
        <v>0</v>
      </c>
      <c r="AE14" s="9">
        <v>0</v>
      </c>
      <c r="AF14" s="9">
        <v>486.52</v>
      </c>
      <c r="AG14" s="9">
        <v>662.02</v>
      </c>
      <c r="AH14" s="9">
        <v>0</v>
      </c>
      <c r="AI14" s="9">
        <v>0</v>
      </c>
      <c r="AJ14" s="9">
        <f t="shared" si="2"/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f t="shared" si="3"/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f t="shared" si="8"/>
        <v>0</v>
      </c>
      <c r="BG14" s="9">
        <v>0</v>
      </c>
      <c r="BH14" s="9">
        <v>0</v>
      </c>
      <c r="BI14" s="9">
        <f t="shared" si="4"/>
        <v>37457.37</v>
      </c>
      <c r="BJ14" s="9">
        <f t="shared" si="5"/>
        <v>17505.199999999997</v>
      </c>
      <c r="BK14" s="9">
        <v>0</v>
      </c>
      <c r="BL14" s="9">
        <v>157.9</v>
      </c>
      <c r="BM14" s="9">
        <v>1071.87</v>
      </c>
      <c r="BN14" s="9">
        <v>26</v>
      </c>
      <c r="BO14" s="9">
        <v>1066.23</v>
      </c>
      <c r="BP14" s="9">
        <v>0</v>
      </c>
      <c r="BQ14" s="9">
        <v>590.36</v>
      </c>
      <c r="BR14" s="9">
        <v>188.92</v>
      </c>
      <c r="BS14" s="9">
        <v>41.33</v>
      </c>
      <c r="BT14" s="9">
        <v>1549.92</v>
      </c>
      <c r="BU14" s="9">
        <v>1721.81</v>
      </c>
      <c r="BV14" s="9">
        <v>0</v>
      </c>
      <c r="BW14" s="9">
        <v>0</v>
      </c>
      <c r="BX14" s="9">
        <v>0</v>
      </c>
      <c r="BY14" s="9">
        <v>329.44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8155.55</v>
      </c>
      <c r="CJ14" s="9">
        <v>0</v>
      </c>
      <c r="CK14" s="9">
        <v>877.22</v>
      </c>
      <c r="CL14" s="9">
        <v>1696.8</v>
      </c>
      <c r="CM14" s="9">
        <v>31.85</v>
      </c>
      <c r="CN14" s="9">
        <f t="shared" si="6"/>
        <v>19952.170000000006</v>
      </c>
    </row>
    <row r="15" spans="1:92" ht="15">
      <c r="A15" s="8" t="s">
        <v>174</v>
      </c>
      <c r="B15" s="8">
        <v>10042</v>
      </c>
      <c r="C15" s="8" t="s">
        <v>168</v>
      </c>
      <c r="D15" s="8" t="s">
        <v>171</v>
      </c>
      <c r="E15" s="7" t="s">
        <v>230</v>
      </c>
      <c r="F15" s="8" t="s">
        <v>240</v>
      </c>
      <c r="G15" s="8" t="s">
        <v>239</v>
      </c>
      <c r="H15" s="8" t="s">
        <v>44</v>
      </c>
      <c r="I15" s="9">
        <f t="shared" si="0"/>
        <v>13828.73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5469.66</v>
      </c>
      <c r="V15" s="9">
        <v>0</v>
      </c>
      <c r="W15" s="9">
        <v>8359.07</v>
      </c>
      <c r="X15" s="9">
        <v>0</v>
      </c>
      <c r="Y15" s="9">
        <f t="shared" si="1"/>
        <v>0</v>
      </c>
      <c r="Z15" s="9">
        <v>0</v>
      </c>
      <c r="AA15" s="9">
        <f t="shared" si="7"/>
        <v>1345.56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1345.56</v>
      </c>
      <c r="AH15" s="9">
        <v>0</v>
      </c>
      <c r="AI15" s="9">
        <v>0</v>
      </c>
      <c r="AJ15" s="9">
        <f t="shared" si="2"/>
        <v>12598.330000000002</v>
      </c>
      <c r="AK15" s="9">
        <v>0</v>
      </c>
      <c r="AL15" s="9">
        <v>3149.58</v>
      </c>
      <c r="AM15" s="9">
        <v>0</v>
      </c>
      <c r="AN15" s="9">
        <v>0</v>
      </c>
      <c r="AO15" s="9">
        <v>0</v>
      </c>
      <c r="AP15" s="9">
        <v>0</v>
      </c>
      <c r="AQ15" s="9">
        <v>2734.83</v>
      </c>
      <c r="AR15" s="9">
        <v>2534.38</v>
      </c>
      <c r="AS15" s="9">
        <v>0</v>
      </c>
      <c r="AT15" s="9">
        <v>4179.54</v>
      </c>
      <c r="AU15" s="9">
        <v>0</v>
      </c>
      <c r="AV15" s="9">
        <v>0</v>
      </c>
      <c r="AW15" s="9">
        <f t="shared" si="3"/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f t="shared" si="8"/>
        <v>0</v>
      </c>
      <c r="BG15" s="9">
        <v>0</v>
      </c>
      <c r="BH15" s="9">
        <v>0</v>
      </c>
      <c r="BI15" s="9">
        <f t="shared" si="4"/>
        <v>27772.620000000003</v>
      </c>
      <c r="BJ15" s="9">
        <f t="shared" si="5"/>
        <v>16310.569999999998</v>
      </c>
      <c r="BK15" s="9">
        <v>0</v>
      </c>
      <c r="BL15" s="9">
        <v>157.9</v>
      </c>
      <c r="BM15" s="9">
        <v>1070.8</v>
      </c>
      <c r="BN15" s="9">
        <v>233.07</v>
      </c>
      <c r="BO15" s="9">
        <v>1066.39</v>
      </c>
      <c r="BP15" s="9">
        <v>0</v>
      </c>
      <c r="BQ15" s="9">
        <v>737.96</v>
      </c>
      <c r="BR15" s="9">
        <v>141.69</v>
      </c>
      <c r="BS15" s="9">
        <v>41.33</v>
      </c>
      <c r="BT15" s="9">
        <v>1417.59</v>
      </c>
      <c r="BU15" s="9">
        <v>0</v>
      </c>
      <c r="BV15" s="9">
        <v>0</v>
      </c>
      <c r="BW15" s="9">
        <v>83.59</v>
      </c>
      <c r="BX15" s="9">
        <v>0</v>
      </c>
      <c r="BY15" s="9">
        <v>138.29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6914.37</v>
      </c>
      <c r="CH15" s="9">
        <v>877.22</v>
      </c>
      <c r="CI15" s="9">
        <v>1044.57</v>
      </c>
      <c r="CJ15" s="9">
        <v>2353.95</v>
      </c>
      <c r="CK15" s="9">
        <v>0</v>
      </c>
      <c r="CL15" s="9">
        <v>0</v>
      </c>
      <c r="CM15" s="9">
        <v>31.85</v>
      </c>
      <c r="CN15" s="9">
        <f t="shared" si="6"/>
        <v>11462.050000000005</v>
      </c>
    </row>
    <row r="16" spans="1:92" ht="15">
      <c r="A16" s="8" t="s">
        <v>175</v>
      </c>
      <c r="B16" s="8">
        <v>10054</v>
      </c>
      <c r="C16" s="8" t="s">
        <v>168</v>
      </c>
      <c r="D16" s="8" t="s">
        <v>171</v>
      </c>
      <c r="E16" s="7" t="s">
        <v>230</v>
      </c>
      <c r="F16" s="8" t="s">
        <v>240</v>
      </c>
      <c r="G16" s="8" t="s">
        <v>239</v>
      </c>
      <c r="H16" s="8" t="s">
        <v>44</v>
      </c>
      <c r="I16" s="9">
        <f t="shared" si="0"/>
        <v>12320.539999999999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3961.47</v>
      </c>
      <c r="V16" s="9">
        <v>0</v>
      </c>
      <c r="W16" s="9">
        <v>8359.07</v>
      </c>
      <c r="X16" s="9">
        <v>0</v>
      </c>
      <c r="Y16" s="9">
        <f t="shared" si="1"/>
        <v>0</v>
      </c>
      <c r="Z16" s="9">
        <v>0</v>
      </c>
      <c r="AA16" s="9">
        <f t="shared" si="7"/>
        <v>1130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1130</v>
      </c>
      <c r="AH16" s="9">
        <v>0</v>
      </c>
      <c r="AI16" s="9">
        <v>0</v>
      </c>
      <c r="AJ16" s="9">
        <f t="shared" si="2"/>
        <v>10438.029999999999</v>
      </c>
      <c r="AK16" s="9">
        <v>0</v>
      </c>
      <c r="AL16" s="9">
        <v>2609.51</v>
      </c>
      <c r="AM16" s="9">
        <v>0</v>
      </c>
      <c r="AN16" s="9">
        <v>0</v>
      </c>
      <c r="AO16" s="9">
        <v>0</v>
      </c>
      <c r="AP16" s="9">
        <v>0</v>
      </c>
      <c r="AQ16" s="9">
        <v>1980.74</v>
      </c>
      <c r="AR16" s="9">
        <v>1668.24</v>
      </c>
      <c r="AS16" s="9">
        <v>0</v>
      </c>
      <c r="AT16" s="9">
        <v>4179.54</v>
      </c>
      <c r="AU16" s="9">
        <v>0</v>
      </c>
      <c r="AV16" s="9">
        <v>0</v>
      </c>
      <c r="AW16" s="9">
        <f t="shared" si="3"/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f t="shared" si="8"/>
        <v>0</v>
      </c>
      <c r="BG16" s="9">
        <v>0</v>
      </c>
      <c r="BH16" s="9">
        <v>0</v>
      </c>
      <c r="BI16" s="9">
        <f t="shared" si="4"/>
        <v>23888.57</v>
      </c>
      <c r="BJ16" s="9">
        <f t="shared" si="5"/>
        <v>14297.06</v>
      </c>
      <c r="BK16" s="9">
        <v>0</v>
      </c>
      <c r="BL16" s="9">
        <v>157.9</v>
      </c>
      <c r="BM16" s="9">
        <v>775.27</v>
      </c>
      <c r="BN16" s="9">
        <v>145</v>
      </c>
      <c r="BO16" s="9">
        <v>1066.39</v>
      </c>
      <c r="BP16" s="9">
        <v>0</v>
      </c>
      <c r="BQ16" s="9">
        <v>737.96</v>
      </c>
      <c r="BR16" s="9">
        <v>141.69</v>
      </c>
      <c r="BS16" s="9">
        <v>41.33</v>
      </c>
      <c r="BT16" s="9">
        <v>1417.59</v>
      </c>
      <c r="BU16" s="9">
        <v>0</v>
      </c>
      <c r="BV16" s="9">
        <v>0</v>
      </c>
      <c r="BW16" s="9">
        <v>83.59</v>
      </c>
      <c r="BX16" s="9">
        <v>0</v>
      </c>
      <c r="BY16" s="9">
        <v>123.21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6160.28</v>
      </c>
      <c r="CH16" s="9">
        <v>877.22</v>
      </c>
      <c r="CI16" s="9">
        <v>777.92</v>
      </c>
      <c r="CJ16" s="9">
        <v>1759.86</v>
      </c>
      <c r="CK16" s="9">
        <v>0</v>
      </c>
      <c r="CL16" s="9">
        <v>0</v>
      </c>
      <c r="CM16" s="9">
        <v>31.85</v>
      </c>
      <c r="CN16" s="9">
        <f t="shared" si="6"/>
        <v>9591.51</v>
      </c>
    </row>
    <row r="17" spans="1:92" ht="15">
      <c r="A17" s="8" t="s">
        <v>133</v>
      </c>
      <c r="B17" s="8">
        <v>10066</v>
      </c>
      <c r="C17" s="8" t="s">
        <v>129</v>
      </c>
      <c r="D17" s="8" t="s">
        <v>134</v>
      </c>
      <c r="E17" s="7" t="s">
        <v>230</v>
      </c>
      <c r="F17" s="8" t="s">
        <v>243</v>
      </c>
      <c r="G17" s="8" t="s">
        <v>239</v>
      </c>
      <c r="H17" s="8" t="s">
        <v>44</v>
      </c>
      <c r="I17" s="9">
        <f t="shared" si="0"/>
        <v>7520.01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1412.12</v>
      </c>
      <c r="V17" s="9">
        <v>0</v>
      </c>
      <c r="W17" s="9">
        <v>6107.89</v>
      </c>
      <c r="X17" s="9">
        <v>0</v>
      </c>
      <c r="Y17" s="9">
        <f t="shared" si="1"/>
        <v>0</v>
      </c>
      <c r="Z17" s="9">
        <v>0</v>
      </c>
      <c r="AA17" s="9">
        <f t="shared" si="7"/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f t="shared" si="2"/>
        <v>1824.5900000000001</v>
      </c>
      <c r="AK17" s="9">
        <v>0</v>
      </c>
      <c r="AL17" s="9">
        <v>456.15</v>
      </c>
      <c r="AM17" s="9">
        <v>0</v>
      </c>
      <c r="AN17" s="9">
        <v>0</v>
      </c>
      <c r="AO17" s="9">
        <v>0</v>
      </c>
      <c r="AP17" s="9">
        <v>0</v>
      </c>
      <c r="AQ17" s="9">
        <v>235.35</v>
      </c>
      <c r="AR17" s="9">
        <v>80.6</v>
      </c>
      <c r="AS17" s="9">
        <v>34.51</v>
      </c>
      <c r="AT17" s="9">
        <v>1017.98</v>
      </c>
      <c r="AU17" s="9">
        <v>0</v>
      </c>
      <c r="AV17" s="9">
        <v>0</v>
      </c>
      <c r="AW17" s="9">
        <f t="shared" si="3"/>
        <v>3649.19</v>
      </c>
      <c r="AX17" s="9">
        <v>0</v>
      </c>
      <c r="AY17" s="9">
        <v>912.3</v>
      </c>
      <c r="AZ17" s="9">
        <v>0</v>
      </c>
      <c r="BA17" s="9">
        <v>0</v>
      </c>
      <c r="BB17" s="9">
        <v>470.71</v>
      </c>
      <c r="BC17" s="9">
        <v>161.2</v>
      </c>
      <c r="BD17" s="9">
        <v>69.02</v>
      </c>
      <c r="BE17" s="9">
        <v>2035.96</v>
      </c>
      <c r="BF17" s="9">
        <f t="shared" si="8"/>
        <v>3760.01</v>
      </c>
      <c r="BG17" s="9">
        <v>3760.01</v>
      </c>
      <c r="BH17" s="9">
        <v>0</v>
      </c>
      <c r="BI17" s="9">
        <f t="shared" si="4"/>
        <v>16753.800000000003</v>
      </c>
      <c r="BJ17" s="9">
        <f t="shared" si="5"/>
        <v>4766.24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485.48</v>
      </c>
      <c r="BR17" s="9">
        <v>77.68</v>
      </c>
      <c r="BS17" s="9">
        <v>22.66</v>
      </c>
      <c r="BT17" s="9">
        <v>895.99</v>
      </c>
      <c r="BU17" s="9">
        <v>546.47</v>
      </c>
      <c r="BV17" s="9">
        <v>0</v>
      </c>
      <c r="BW17" s="9">
        <v>61.07</v>
      </c>
      <c r="BX17" s="9">
        <v>0</v>
      </c>
      <c r="BY17" s="9">
        <v>75.2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1253.33</v>
      </c>
      <c r="CH17" s="9">
        <v>144.68</v>
      </c>
      <c r="CI17" s="9">
        <v>439.29</v>
      </c>
      <c r="CJ17" s="9">
        <v>0</v>
      </c>
      <c r="CK17" s="9">
        <v>732.54</v>
      </c>
      <c r="CL17" s="9">
        <v>0</v>
      </c>
      <c r="CM17" s="9">
        <v>31.85</v>
      </c>
      <c r="CN17" s="9">
        <f t="shared" si="6"/>
        <v>11987.560000000003</v>
      </c>
    </row>
    <row r="18" spans="1:92" ht="15">
      <c r="A18" s="8" t="s">
        <v>176</v>
      </c>
      <c r="B18" s="8">
        <v>10078</v>
      </c>
      <c r="C18" s="8" t="s">
        <v>168</v>
      </c>
      <c r="D18" s="8" t="s">
        <v>171</v>
      </c>
      <c r="E18" s="7" t="s">
        <v>230</v>
      </c>
      <c r="F18" s="8" t="s">
        <v>238</v>
      </c>
      <c r="G18" s="8" t="s">
        <v>239</v>
      </c>
      <c r="H18" s="8" t="s">
        <v>44</v>
      </c>
      <c r="I18" s="9">
        <f t="shared" si="0"/>
        <v>9823.01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1785.45</v>
      </c>
      <c r="V18" s="9">
        <v>0</v>
      </c>
      <c r="W18" s="9">
        <v>8037.56</v>
      </c>
      <c r="X18" s="9">
        <v>0</v>
      </c>
      <c r="Y18" s="9">
        <f t="shared" si="1"/>
        <v>0</v>
      </c>
      <c r="Z18" s="9">
        <v>0</v>
      </c>
      <c r="AA18" s="9">
        <f t="shared" si="7"/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f t="shared" si="2"/>
        <v>17518.6</v>
      </c>
      <c r="AK18" s="9">
        <v>0</v>
      </c>
      <c r="AL18" s="9">
        <v>4379.65</v>
      </c>
      <c r="AM18" s="9">
        <v>0</v>
      </c>
      <c r="AN18" s="9">
        <v>0</v>
      </c>
      <c r="AO18" s="9">
        <v>0</v>
      </c>
      <c r="AP18" s="9">
        <v>238.06</v>
      </c>
      <c r="AQ18" s="9">
        <v>1547.39</v>
      </c>
      <c r="AR18" s="9">
        <v>2362.41</v>
      </c>
      <c r="AS18" s="9">
        <v>953.53</v>
      </c>
      <c r="AT18" s="9">
        <v>6965.89</v>
      </c>
      <c r="AU18" s="9">
        <v>1071.67</v>
      </c>
      <c r="AV18" s="9">
        <v>0</v>
      </c>
      <c r="AW18" s="9">
        <f t="shared" si="3"/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f t="shared" si="8"/>
        <v>0</v>
      </c>
      <c r="BG18" s="9">
        <v>0</v>
      </c>
      <c r="BH18" s="9">
        <v>0</v>
      </c>
      <c r="BI18" s="9">
        <f t="shared" si="4"/>
        <v>27341.61</v>
      </c>
      <c r="BJ18" s="9">
        <f t="shared" si="5"/>
        <v>14749.83</v>
      </c>
      <c r="BK18" s="9">
        <v>0</v>
      </c>
      <c r="BL18" s="9">
        <v>0</v>
      </c>
      <c r="BM18" s="9">
        <v>0</v>
      </c>
      <c r="BN18" s="9">
        <v>71.14</v>
      </c>
      <c r="BO18" s="9">
        <v>0</v>
      </c>
      <c r="BP18" s="9">
        <v>0</v>
      </c>
      <c r="BQ18" s="9">
        <v>295.18</v>
      </c>
      <c r="BR18" s="9">
        <v>141.69</v>
      </c>
      <c r="BS18" s="9">
        <v>41.33</v>
      </c>
      <c r="BT18" s="9">
        <v>924.37</v>
      </c>
      <c r="BU18" s="9">
        <v>0</v>
      </c>
      <c r="BV18" s="9">
        <v>0</v>
      </c>
      <c r="BW18" s="9">
        <v>80.37</v>
      </c>
      <c r="BX18" s="9">
        <v>0</v>
      </c>
      <c r="BY18" s="9">
        <v>98.23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8513.28</v>
      </c>
      <c r="CH18" s="9">
        <v>877.22</v>
      </c>
      <c r="CI18" s="9">
        <v>0</v>
      </c>
      <c r="CJ18" s="9">
        <v>3707.02</v>
      </c>
      <c r="CK18" s="9">
        <v>0</v>
      </c>
      <c r="CL18" s="9">
        <v>0</v>
      </c>
      <c r="CM18" s="9">
        <v>0</v>
      </c>
      <c r="CN18" s="9">
        <f t="shared" si="6"/>
        <v>12591.78</v>
      </c>
    </row>
    <row r="19" spans="1:92" ht="15">
      <c r="A19" s="8" t="s">
        <v>135</v>
      </c>
      <c r="B19" s="8">
        <v>10080</v>
      </c>
      <c r="C19" s="8" t="s">
        <v>129</v>
      </c>
      <c r="D19" s="8" t="s">
        <v>134</v>
      </c>
      <c r="E19" s="7" t="s">
        <v>230</v>
      </c>
      <c r="F19" s="8" t="s">
        <v>244</v>
      </c>
      <c r="G19" s="8" t="s">
        <v>239</v>
      </c>
      <c r="H19" s="8" t="s">
        <v>33</v>
      </c>
      <c r="I19" s="9">
        <f t="shared" si="0"/>
        <v>9007.73</v>
      </c>
      <c r="J19" s="9">
        <v>2078.71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1281.93</v>
      </c>
      <c r="V19" s="9">
        <v>0</v>
      </c>
      <c r="W19" s="9">
        <v>5647.09</v>
      </c>
      <c r="X19" s="9">
        <v>0</v>
      </c>
      <c r="Y19" s="9">
        <f t="shared" si="1"/>
        <v>644.35</v>
      </c>
      <c r="Z19" s="9">
        <v>644.35</v>
      </c>
      <c r="AA19" s="9">
        <f t="shared" si="7"/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f t="shared" si="2"/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f t="shared" si="3"/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f t="shared" si="8"/>
        <v>0</v>
      </c>
      <c r="BG19" s="9">
        <v>0</v>
      </c>
      <c r="BH19" s="9">
        <v>0</v>
      </c>
      <c r="BI19" s="9">
        <f t="shared" si="4"/>
        <v>9652.08</v>
      </c>
      <c r="BJ19" s="9">
        <f t="shared" si="5"/>
        <v>4989.54</v>
      </c>
      <c r="BK19" s="9">
        <v>0</v>
      </c>
      <c r="BL19" s="9">
        <v>0</v>
      </c>
      <c r="BM19" s="9">
        <v>108.41</v>
      </c>
      <c r="BN19" s="9">
        <v>0</v>
      </c>
      <c r="BO19" s="9">
        <v>1066.39</v>
      </c>
      <c r="BP19" s="9">
        <v>0</v>
      </c>
      <c r="BQ19" s="9">
        <v>675.65</v>
      </c>
      <c r="BR19" s="9">
        <v>92.66</v>
      </c>
      <c r="BS19" s="9">
        <v>27.03</v>
      </c>
      <c r="BT19" s="9">
        <v>442.24</v>
      </c>
      <c r="BU19" s="9">
        <v>321.6</v>
      </c>
      <c r="BV19" s="9">
        <v>0</v>
      </c>
      <c r="BW19" s="9">
        <v>56.47</v>
      </c>
      <c r="BX19" s="9">
        <v>0</v>
      </c>
      <c r="BY19" s="9">
        <v>69.29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1220.73</v>
      </c>
      <c r="CJ19" s="9">
        <v>0</v>
      </c>
      <c r="CK19" s="9">
        <v>877.22</v>
      </c>
      <c r="CL19" s="9">
        <v>0</v>
      </c>
      <c r="CM19" s="9">
        <v>31.85</v>
      </c>
      <c r="CN19" s="9">
        <f t="shared" si="6"/>
        <v>4662.54</v>
      </c>
    </row>
    <row r="20" spans="1:92" ht="15">
      <c r="A20" s="8" t="s">
        <v>157</v>
      </c>
      <c r="B20" s="8">
        <v>10108</v>
      </c>
      <c r="C20" s="8" t="s">
        <v>137</v>
      </c>
      <c r="D20" s="8" t="s">
        <v>158</v>
      </c>
      <c r="E20" s="7" t="s">
        <v>230</v>
      </c>
      <c r="F20" s="8" t="s">
        <v>238</v>
      </c>
      <c r="G20" s="8" t="s">
        <v>239</v>
      </c>
      <c r="H20" s="8" t="s">
        <v>44</v>
      </c>
      <c r="I20" s="9">
        <f t="shared" si="0"/>
        <v>15201.46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7163.9</v>
      </c>
      <c r="V20" s="9">
        <v>0</v>
      </c>
      <c r="W20" s="9">
        <v>8037.56</v>
      </c>
      <c r="X20" s="9">
        <v>0</v>
      </c>
      <c r="Y20" s="9">
        <f t="shared" si="1"/>
        <v>0</v>
      </c>
      <c r="Z20" s="9">
        <v>0</v>
      </c>
      <c r="AA20" s="9">
        <f t="shared" si="7"/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f t="shared" si="2"/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f t="shared" si="3"/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f t="shared" si="8"/>
        <v>0</v>
      </c>
      <c r="BG20" s="9">
        <v>0</v>
      </c>
      <c r="BH20" s="9">
        <v>0</v>
      </c>
      <c r="BI20" s="9">
        <f t="shared" si="4"/>
        <v>15201.46</v>
      </c>
      <c r="BJ20" s="9">
        <f t="shared" si="5"/>
        <v>11246.689999999999</v>
      </c>
      <c r="BK20" s="9">
        <v>4053.72</v>
      </c>
      <c r="BL20" s="9">
        <v>157.9</v>
      </c>
      <c r="BM20" s="9">
        <v>44.47</v>
      </c>
      <c r="BN20" s="9">
        <v>772.64</v>
      </c>
      <c r="BO20" s="9">
        <v>1066.32</v>
      </c>
      <c r="BP20" s="9">
        <v>0</v>
      </c>
      <c r="BQ20" s="9">
        <v>737.96</v>
      </c>
      <c r="BR20" s="9">
        <v>141.69</v>
      </c>
      <c r="BS20" s="9">
        <v>0</v>
      </c>
      <c r="BT20" s="9">
        <v>1549.92</v>
      </c>
      <c r="BU20" s="9">
        <v>0</v>
      </c>
      <c r="BV20" s="9">
        <v>0</v>
      </c>
      <c r="BW20" s="9">
        <v>0</v>
      </c>
      <c r="BX20" s="9">
        <v>0</v>
      </c>
      <c r="BY20" s="9">
        <v>152.01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1660.99</v>
      </c>
      <c r="CJ20" s="9">
        <v>0</v>
      </c>
      <c r="CK20" s="9">
        <v>877.22</v>
      </c>
      <c r="CL20" s="9">
        <v>0</v>
      </c>
      <c r="CM20" s="9">
        <v>31.85</v>
      </c>
      <c r="CN20" s="9">
        <f t="shared" si="6"/>
        <v>3954.7700000000004</v>
      </c>
    </row>
    <row r="21" spans="1:92" ht="15">
      <c r="A21" s="8" t="s">
        <v>136</v>
      </c>
      <c r="B21" s="8">
        <v>10110</v>
      </c>
      <c r="C21" s="8" t="s">
        <v>137</v>
      </c>
      <c r="D21" s="8" t="s">
        <v>138</v>
      </c>
      <c r="E21" s="7" t="s">
        <v>230</v>
      </c>
      <c r="F21" s="8" t="s">
        <v>245</v>
      </c>
      <c r="G21" s="8" t="s">
        <v>239</v>
      </c>
      <c r="H21" s="8" t="s">
        <v>44</v>
      </c>
      <c r="I21" s="9">
        <f t="shared" si="0"/>
        <v>11010.900000000001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5437.51</v>
      </c>
      <c r="V21" s="9">
        <v>0</v>
      </c>
      <c r="W21" s="9">
        <v>5573.39</v>
      </c>
      <c r="X21" s="9">
        <v>0</v>
      </c>
      <c r="Y21" s="9">
        <f t="shared" si="1"/>
        <v>0</v>
      </c>
      <c r="Z21" s="9">
        <v>0</v>
      </c>
      <c r="AA21" s="9">
        <f t="shared" si="7"/>
        <v>672.78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672.78</v>
      </c>
      <c r="AH21" s="9">
        <v>0</v>
      </c>
      <c r="AI21" s="9">
        <v>0</v>
      </c>
      <c r="AJ21" s="9">
        <f t="shared" si="2"/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f t="shared" si="3"/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f t="shared" si="8"/>
        <v>0</v>
      </c>
      <c r="BG21" s="9">
        <v>0</v>
      </c>
      <c r="BH21" s="9">
        <v>0</v>
      </c>
      <c r="BI21" s="9">
        <f t="shared" si="4"/>
        <v>11683.680000000002</v>
      </c>
      <c r="BJ21" s="9">
        <f t="shared" si="5"/>
        <v>3500.5000000000005</v>
      </c>
      <c r="BK21" s="9">
        <v>0</v>
      </c>
      <c r="BL21" s="9">
        <v>0</v>
      </c>
      <c r="BM21" s="9">
        <v>88.94</v>
      </c>
      <c r="BN21" s="9">
        <v>0</v>
      </c>
      <c r="BO21" s="9">
        <v>4.12</v>
      </c>
      <c r="BP21" s="9">
        <v>0</v>
      </c>
      <c r="BQ21" s="9">
        <v>440.44</v>
      </c>
      <c r="BR21" s="9">
        <v>105.7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1952.23</v>
      </c>
      <c r="CJ21" s="9">
        <v>0</v>
      </c>
      <c r="CK21" s="9">
        <v>877.22</v>
      </c>
      <c r="CL21" s="9">
        <v>0</v>
      </c>
      <c r="CM21" s="9">
        <v>31.85</v>
      </c>
      <c r="CN21" s="9">
        <f t="shared" si="6"/>
        <v>8183.180000000002</v>
      </c>
    </row>
    <row r="22" spans="1:92" ht="15">
      <c r="A22" s="8" t="s">
        <v>177</v>
      </c>
      <c r="B22" s="8">
        <v>10121</v>
      </c>
      <c r="C22" s="8" t="s">
        <v>168</v>
      </c>
      <c r="D22" s="8" t="s">
        <v>171</v>
      </c>
      <c r="E22" s="7" t="s">
        <v>230</v>
      </c>
      <c r="F22" s="8" t="s">
        <v>238</v>
      </c>
      <c r="G22" s="8" t="s">
        <v>239</v>
      </c>
      <c r="H22" s="8" t="s">
        <v>44</v>
      </c>
      <c r="I22" s="9">
        <f t="shared" si="0"/>
        <v>17414.850000000002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9377.29</v>
      </c>
      <c r="V22" s="9">
        <v>0</v>
      </c>
      <c r="W22" s="9">
        <v>8037.56</v>
      </c>
      <c r="X22" s="9">
        <v>0</v>
      </c>
      <c r="Y22" s="9">
        <f t="shared" si="1"/>
        <v>0</v>
      </c>
      <c r="Z22" s="9">
        <v>0</v>
      </c>
      <c r="AA22" s="9">
        <f t="shared" si="7"/>
        <v>2018.34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2018.34</v>
      </c>
      <c r="AH22" s="9">
        <v>0</v>
      </c>
      <c r="AI22" s="9">
        <v>0</v>
      </c>
      <c r="AJ22" s="9">
        <f t="shared" si="2"/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f t="shared" si="3"/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f t="shared" si="8"/>
        <v>0</v>
      </c>
      <c r="BG22" s="9">
        <v>0</v>
      </c>
      <c r="BH22" s="9">
        <v>0</v>
      </c>
      <c r="BI22" s="9">
        <f t="shared" si="4"/>
        <v>19433.190000000002</v>
      </c>
      <c r="BJ22" s="9">
        <f t="shared" si="5"/>
        <v>9221.64</v>
      </c>
      <c r="BK22" s="9">
        <v>0</v>
      </c>
      <c r="BL22" s="9">
        <v>157.9</v>
      </c>
      <c r="BM22" s="9">
        <v>108.41</v>
      </c>
      <c r="BN22" s="9">
        <v>0</v>
      </c>
      <c r="BO22" s="9">
        <v>1066.23</v>
      </c>
      <c r="BP22" s="9">
        <v>0</v>
      </c>
      <c r="BQ22" s="9">
        <v>442.77</v>
      </c>
      <c r="BR22" s="9">
        <v>141.69</v>
      </c>
      <c r="BS22" s="9">
        <v>41.33</v>
      </c>
      <c r="BT22" s="9">
        <v>1460.92</v>
      </c>
      <c r="BU22" s="9">
        <v>785.91</v>
      </c>
      <c r="BV22" s="9">
        <v>0</v>
      </c>
      <c r="BW22" s="9">
        <v>80.37</v>
      </c>
      <c r="BX22" s="9">
        <v>0</v>
      </c>
      <c r="BY22" s="9">
        <v>174.15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3852.89</v>
      </c>
      <c r="CJ22" s="9">
        <v>0</v>
      </c>
      <c r="CK22" s="9">
        <v>877.22</v>
      </c>
      <c r="CL22" s="9">
        <v>0</v>
      </c>
      <c r="CM22" s="9">
        <v>31.85</v>
      </c>
      <c r="CN22" s="9">
        <f t="shared" si="6"/>
        <v>10211.550000000003</v>
      </c>
    </row>
    <row r="23" spans="1:92" ht="15">
      <c r="A23" s="8" t="s">
        <v>139</v>
      </c>
      <c r="B23" s="8">
        <v>10133</v>
      </c>
      <c r="C23" s="8" t="s">
        <v>137</v>
      </c>
      <c r="D23" s="8" t="s">
        <v>138</v>
      </c>
      <c r="E23" s="7" t="s">
        <v>233</v>
      </c>
      <c r="F23" s="8" t="s">
        <v>245</v>
      </c>
      <c r="G23" s="8" t="s">
        <v>239</v>
      </c>
      <c r="H23" s="8" t="s">
        <v>16</v>
      </c>
      <c r="I23" s="9">
        <f t="shared" si="0"/>
        <v>22391.010000000002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3365</v>
      </c>
      <c r="S23" s="9">
        <v>0</v>
      </c>
      <c r="T23" s="9">
        <v>0</v>
      </c>
      <c r="U23" s="9">
        <v>11594.83</v>
      </c>
      <c r="V23" s="9">
        <v>0</v>
      </c>
      <c r="W23" s="9">
        <v>7431.18</v>
      </c>
      <c r="X23" s="9">
        <v>0</v>
      </c>
      <c r="Y23" s="9">
        <f t="shared" si="1"/>
        <v>0</v>
      </c>
      <c r="Z23" s="9">
        <v>0</v>
      </c>
      <c r="AA23" s="9">
        <f t="shared" si="7"/>
        <v>1255.92</v>
      </c>
      <c r="AB23" s="9">
        <v>0</v>
      </c>
      <c r="AC23" s="9">
        <v>0</v>
      </c>
      <c r="AD23" s="9">
        <v>0</v>
      </c>
      <c r="AE23" s="9">
        <v>0</v>
      </c>
      <c r="AF23" s="9">
        <v>615.96</v>
      </c>
      <c r="AG23" s="9">
        <v>639.96</v>
      </c>
      <c r="AH23" s="9">
        <v>0</v>
      </c>
      <c r="AI23" s="9">
        <v>0</v>
      </c>
      <c r="AJ23" s="9">
        <f t="shared" si="2"/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f t="shared" si="3"/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f t="shared" si="8"/>
        <v>0</v>
      </c>
      <c r="BG23" s="9">
        <v>0</v>
      </c>
      <c r="BH23" s="9">
        <v>0</v>
      </c>
      <c r="BI23" s="9">
        <f t="shared" si="4"/>
        <v>23646.93</v>
      </c>
      <c r="BJ23" s="9">
        <f t="shared" si="5"/>
        <v>9669.869999999999</v>
      </c>
      <c r="BK23" s="9">
        <v>0</v>
      </c>
      <c r="BL23" s="9">
        <v>0</v>
      </c>
      <c r="BM23" s="9">
        <v>210.32</v>
      </c>
      <c r="BN23" s="9">
        <v>187.95</v>
      </c>
      <c r="BO23" s="9">
        <v>1066.12</v>
      </c>
      <c r="BP23" s="9">
        <v>0</v>
      </c>
      <c r="BQ23" s="9">
        <v>393.58</v>
      </c>
      <c r="BR23" s="9">
        <v>188.92</v>
      </c>
      <c r="BS23" s="9">
        <v>41.33</v>
      </c>
      <c r="BT23" s="9">
        <v>1460.92</v>
      </c>
      <c r="BU23" s="9">
        <v>0</v>
      </c>
      <c r="BV23" s="9">
        <v>0</v>
      </c>
      <c r="BW23" s="9">
        <v>74.31</v>
      </c>
      <c r="BX23" s="9">
        <v>0</v>
      </c>
      <c r="BY23" s="9">
        <v>190.26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4947.09</v>
      </c>
      <c r="CJ23" s="9">
        <v>0</v>
      </c>
      <c r="CK23" s="9">
        <v>877.22</v>
      </c>
      <c r="CL23" s="9">
        <v>0</v>
      </c>
      <c r="CM23" s="9">
        <v>31.85</v>
      </c>
      <c r="CN23" s="9">
        <f t="shared" si="6"/>
        <v>13977.060000000001</v>
      </c>
    </row>
    <row r="24" spans="1:92" ht="15">
      <c r="A24" s="8" t="s">
        <v>100</v>
      </c>
      <c r="B24" s="8">
        <v>10145</v>
      </c>
      <c r="C24" s="8" t="s">
        <v>72</v>
      </c>
      <c r="D24" s="8" t="s">
        <v>101</v>
      </c>
      <c r="E24" s="7" t="s">
        <v>234</v>
      </c>
      <c r="F24" s="8" t="s">
        <v>246</v>
      </c>
      <c r="G24" s="8" t="s">
        <v>239</v>
      </c>
      <c r="H24" s="8" t="s">
        <v>26</v>
      </c>
      <c r="I24" s="9">
        <f t="shared" si="0"/>
        <v>41247.26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3365</v>
      </c>
      <c r="S24" s="9">
        <v>0</v>
      </c>
      <c r="T24" s="9">
        <v>0</v>
      </c>
      <c r="U24" s="9">
        <v>20270.97</v>
      </c>
      <c r="V24" s="9">
        <v>0</v>
      </c>
      <c r="W24" s="9">
        <v>17611.29</v>
      </c>
      <c r="X24" s="9">
        <v>0</v>
      </c>
      <c r="Y24" s="9">
        <f t="shared" si="1"/>
        <v>0</v>
      </c>
      <c r="Z24" s="9">
        <v>0</v>
      </c>
      <c r="AA24" s="9">
        <f t="shared" si="7"/>
        <v>1345.56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1345.56</v>
      </c>
      <c r="AH24" s="9">
        <v>0</v>
      </c>
      <c r="AI24" s="9">
        <v>0</v>
      </c>
      <c r="AJ24" s="9">
        <f t="shared" si="2"/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f t="shared" si="3"/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f t="shared" si="8"/>
        <v>0</v>
      </c>
      <c r="BG24" s="9">
        <v>0</v>
      </c>
      <c r="BH24" s="9">
        <v>0</v>
      </c>
      <c r="BI24" s="9">
        <f t="shared" si="4"/>
        <v>42592.82</v>
      </c>
      <c r="BJ24" s="9">
        <f t="shared" si="5"/>
        <v>14506.24</v>
      </c>
      <c r="BK24" s="9">
        <v>0</v>
      </c>
      <c r="BL24" s="9">
        <v>157.9</v>
      </c>
      <c r="BM24" s="9">
        <v>109.31</v>
      </c>
      <c r="BN24" s="9">
        <v>0</v>
      </c>
      <c r="BO24" s="9">
        <v>4.12</v>
      </c>
      <c r="BP24" s="9">
        <v>0</v>
      </c>
      <c r="BQ24" s="9">
        <v>2951.82</v>
      </c>
      <c r="BR24" s="9">
        <v>141.69</v>
      </c>
      <c r="BS24" s="9">
        <v>41.33</v>
      </c>
      <c r="BT24" s="9">
        <v>0</v>
      </c>
      <c r="BU24" s="9">
        <v>0</v>
      </c>
      <c r="BV24" s="9">
        <v>0</v>
      </c>
      <c r="BW24" s="9">
        <v>176.11</v>
      </c>
      <c r="BX24" s="9">
        <v>0</v>
      </c>
      <c r="BY24" s="9">
        <v>378.82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9636.07</v>
      </c>
      <c r="CJ24" s="9">
        <v>0</v>
      </c>
      <c r="CK24" s="9">
        <v>877.22</v>
      </c>
      <c r="CL24" s="9">
        <v>0</v>
      </c>
      <c r="CM24" s="9">
        <v>31.85</v>
      </c>
      <c r="CN24" s="9">
        <f t="shared" si="6"/>
        <v>28086.58</v>
      </c>
    </row>
    <row r="25" spans="1:92" ht="15">
      <c r="A25" s="8" t="s">
        <v>159</v>
      </c>
      <c r="B25" s="8">
        <v>10157</v>
      </c>
      <c r="C25" s="8" t="s">
        <v>137</v>
      </c>
      <c r="D25" s="8" t="s">
        <v>158</v>
      </c>
      <c r="E25" s="7" t="s">
        <v>230</v>
      </c>
      <c r="F25" s="8" t="s">
        <v>238</v>
      </c>
      <c r="G25" s="8" t="s">
        <v>239</v>
      </c>
      <c r="H25" s="8" t="s">
        <v>44</v>
      </c>
      <c r="I25" s="9">
        <f t="shared" si="0"/>
        <v>14486.09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6448.53</v>
      </c>
      <c r="V25" s="9">
        <v>0</v>
      </c>
      <c r="W25" s="9">
        <v>8037.56</v>
      </c>
      <c r="X25" s="9">
        <v>0</v>
      </c>
      <c r="Y25" s="9">
        <f t="shared" si="1"/>
        <v>0</v>
      </c>
      <c r="Z25" s="9">
        <v>0</v>
      </c>
      <c r="AA25" s="9">
        <f t="shared" si="7"/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f t="shared" si="2"/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f t="shared" si="3"/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f t="shared" si="8"/>
        <v>0</v>
      </c>
      <c r="BG25" s="9">
        <v>0</v>
      </c>
      <c r="BH25" s="9">
        <v>0</v>
      </c>
      <c r="BI25" s="9">
        <f t="shared" si="4"/>
        <v>14486.09</v>
      </c>
      <c r="BJ25" s="9">
        <f t="shared" si="5"/>
        <v>6687.540000000001</v>
      </c>
      <c r="BK25" s="9">
        <v>0</v>
      </c>
      <c r="BL25" s="9">
        <v>0</v>
      </c>
      <c r="BM25" s="9">
        <v>0</v>
      </c>
      <c r="BN25" s="9">
        <v>233.38</v>
      </c>
      <c r="BO25" s="9">
        <v>1066.23</v>
      </c>
      <c r="BP25" s="9">
        <v>0</v>
      </c>
      <c r="BQ25" s="9">
        <v>0</v>
      </c>
      <c r="BR25" s="9">
        <v>0</v>
      </c>
      <c r="BS25" s="9">
        <v>0</v>
      </c>
      <c r="BT25" s="9">
        <v>1460.92</v>
      </c>
      <c r="BU25" s="9">
        <v>0</v>
      </c>
      <c r="BV25" s="9">
        <v>0</v>
      </c>
      <c r="BW25" s="9">
        <v>0</v>
      </c>
      <c r="BX25" s="9">
        <v>0</v>
      </c>
      <c r="BY25" s="9">
        <v>144.86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2873.08</v>
      </c>
      <c r="CJ25" s="9">
        <v>0</v>
      </c>
      <c r="CK25" s="9">
        <v>877.22</v>
      </c>
      <c r="CL25" s="9">
        <v>0</v>
      </c>
      <c r="CM25" s="9">
        <v>31.85</v>
      </c>
      <c r="CN25" s="9">
        <f t="shared" si="6"/>
        <v>7798.549999999999</v>
      </c>
    </row>
    <row r="26" spans="1:92" ht="15">
      <c r="A26" s="8" t="s">
        <v>160</v>
      </c>
      <c r="B26" s="8">
        <v>10169</v>
      </c>
      <c r="C26" s="8" t="s">
        <v>137</v>
      </c>
      <c r="D26" s="8" t="s">
        <v>158</v>
      </c>
      <c r="E26" s="7" t="s">
        <v>230</v>
      </c>
      <c r="F26" s="8" t="s">
        <v>240</v>
      </c>
      <c r="G26" s="8" t="s">
        <v>239</v>
      </c>
      <c r="H26" s="8" t="s">
        <v>103</v>
      </c>
      <c r="I26" s="9">
        <f t="shared" si="0"/>
        <v>14627.74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6268.67</v>
      </c>
      <c r="V26" s="9">
        <v>0</v>
      </c>
      <c r="W26" s="9">
        <v>8359.07</v>
      </c>
      <c r="X26" s="9">
        <v>0</v>
      </c>
      <c r="Y26" s="9">
        <f t="shared" si="1"/>
        <v>0</v>
      </c>
      <c r="Z26" s="9">
        <v>0</v>
      </c>
      <c r="AA26" s="9">
        <f t="shared" si="7"/>
        <v>1345.56</v>
      </c>
      <c r="AB26" s="9">
        <v>0</v>
      </c>
      <c r="AC26" s="9">
        <v>0</v>
      </c>
      <c r="AD26" s="9">
        <v>0</v>
      </c>
      <c r="AE26" s="9">
        <v>0</v>
      </c>
      <c r="AF26" s="9">
        <v>672.78</v>
      </c>
      <c r="AG26" s="9">
        <v>672.78</v>
      </c>
      <c r="AH26" s="9">
        <v>0</v>
      </c>
      <c r="AI26" s="9">
        <v>0</v>
      </c>
      <c r="AJ26" s="9">
        <f t="shared" si="2"/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f t="shared" si="3"/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f t="shared" si="8"/>
        <v>0</v>
      </c>
      <c r="BG26" s="9">
        <v>0</v>
      </c>
      <c r="BH26" s="9">
        <v>0</v>
      </c>
      <c r="BI26" s="9">
        <f t="shared" si="4"/>
        <v>15973.3</v>
      </c>
      <c r="BJ26" s="9">
        <f t="shared" si="5"/>
        <v>5450.450000000001</v>
      </c>
      <c r="BK26" s="9">
        <v>0</v>
      </c>
      <c r="BL26" s="9">
        <v>0</v>
      </c>
      <c r="BM26" s="9">
        <v>44.47</v>
      </c>
      <c r="BN26" s="9">
        <v>0</v>
      </c>
      <c r="BO26" s="9">
        <v>1066.39</v>
      </c>
      <c r="BP26" s="9">
        <v>0</v>
      </c>
      <c r="BQ26" s="9">
        <v>292.55</v>
      </c>
      <c r="BR26" s="9">
        <v>140.43</v>
      </c>
      <c r="BS26" s="9">
        <v>40.96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146.28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2810.3</v>
      </c>
      <c r="CJ26" s="9">
        <v>0</v>
      </c>
      <c r="CK26" s="9">
        <v>877.22</v>
      </c>
      <c r="CL26" s="9">
        <v>0</v>
      </c>
      <c r="CM26" s="9">
        <v>31.85</v>
      </c>
      <c r="CN26" s="9">
        <f t="shared" si="6"/>
        <v>10522.849999999999</v>
      </c>
    </row>
    <row r="27" spans="1:92" ht="15">
      <c r="A27" s="8" t="s">
        <v>140</v>
      </c>
      <c r="B27" s="8">
        <v>10170</v>
      </c>
      <c r="C27" s="8" t="s">
        <v>137</v>
      </c>
      <c r="D27" s="8" t="s">
        <v>138</v>
      </c>
      <c r="E27" s="7" t="s">
        <v>232</v>
      </c>
      <c r="F27" s="8" t="s">
        <v>247</v>
      </c>
      <c r="G27" s="8" t="s">
        <v>239</v>
      </c>
      <c r="H27" s="8" t="s">
        <v>91</v>
      </c>
      <c r="I27" s="9">
        <f t="shared" si="0"/>
        <v>19549.68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3365</v>
      </c>
      <c r="S27" s="9">
        <v>0</v>
      </c>
      <c r="T27" s="9">
        <v>0</v>
      </c>
      <c r="U27" s="9">
        <v>9832.48</v>
      </c>
      <c r="V27" s="9">
        <v>0</v>
      </c>
      <c r="W27" s="9">
        <v>6352.2</v>
      </c>
      <c r="X27" s="9">
        <v>0</v>
      </c>
      <c r="Y27" s="9">
        <f t="shared" si="1"/>
        <v>0</v>
      </c>
      <c r="Z27" s="9">
        <v>0</v>
      </c>
      <c r="AA27" s="9">
        <f t="shared" si="7"/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f t="shared" si="2"/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f t="shared" si="3"/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f t="shared" si="8"/>
        <v>0</v>
      </c>
      <c r="BG27" s="9">
        <v>0</v>
      </c>
      <c r="BH27" s="9">
        <v>0</v>
      </c>
      <c r="BI27" s="9">
        <f t="shared" si="4"/>
        <v>19549.68</v>
      </c>
      <c r="BJ27" s="9">
        <f t="shared" si="5"/>
        <v>9942.630000000001</v>
      </c>
      <c r="BK27" s="9">
        <v>0</v>
      </c>
      <c r="BL27" s="9">
        <v>0</v>
      </c>
      <c r="BM27" s="9">
        <v>0</v>
      </c>
      <c r="BN27" s="9">
        <v>0</v>
      </c>
      <c r="BO27" s="9">
        <v>1062.2</v>
      </c>
      <c r="BP27" s="9">
        <v>0</v>
      </c>
      <c r="BQ27" s="9">
        <v>295.18</v>
      </c>
      <c r="BR27" s="9">
        <v>141.69</v>
      </c>
      <c r="BS27" s="9">
        <v>0</v>
      </c>
      <c r="BT27" s="9">
        <v>1460.92</v>
      </c>
      <c r="BU27" s="9">
        <v>0</v>
      </c>
      <c r="BV27" s="9">
        <v>1702.77</v>
      </c>
      <c r="BW27" s="9">
        <v>63.52</v>
      </c>
      <c r="BX27" s="9">
        <v>0</v>
      </c>
      <c r="BY27" s="9">
        <v>161.85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4145.43</v>
      </c>
      <c r="CJ27" s="9">
        <v>0</v>
      </c>
      <c r="CK27" s="9">
        <v>877.22</v>
      </c>
      <c r="CL27" s="9">
        <v>0</v>
      </c>
      <c r="CM27" s="9">
        <v>31.85</v>
      </c>
      <c r="CN27" s="9">
        <f t="shared" si="6"/>
        <v>9607.05</v>
      </c>
    </row>
    <row r="28" spans="1:92" ht="15">
      <c r="A28" s="8" t="s">
        <v>63</v>
      </c>
      <c r="B28" s="8">
        <v>10182</v>
      </c>
      <c r="C28" s="8" t="s">
        <v>168</v>
      </c>
      <c r="D28" s="8" t="s">
        <v>194</v>
      </c>
      <c r="E28" s="7" t="s">
        <v>232</v>
      </c>
      <c r="F28" s="8" t="s">
        <v>240</v>
      </c>
      <c r="G28" s="8" t="s">
        <v>239</v>
      </c>
      <c r="H28" s="8" t="s">
        <v>107</v>
      </c>
      <c r="I28" s="9">
        <f t="shared" si="0"/>
        <v>19386.17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3365</v>
      </c>
      <c r="S28" s="9">
        <v>0</v>
      </c>
      <c r="T28" s="9">
        <v>0</v>
      </c>
      <c r="U28" s="9">
        <v>7662.1</v>
      </c>
      <c r="V28" s="9">
        <v>0</v>
      </c>
      <c r="W28" s="9">
        <v>8359.07</v>
      </c>
      <c r="X28" s="9">
        <v>0</v>
      </c>
      <c r="Y28" s="9">
        <f t="shared" si="1"/>
        <v>0</v>
      </c>
      <c r="Z28" s="9">
        <v>0</v>
      </c>
      <c r="AA28" s="9">
        <f t="shared" si="7"/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f t="shared" si="2"/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f t="shared" si="3"/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f t="shared" si="8"/>
        <v>0</v>
      </c>
      <c r="BG28" s="9">
        <v>0</v>
      </c>
      <c r="BH28" s="9">
        <v>0</v>
      </c>
      <c r="BI28" s="9">
        <f t="shared" si="4"/>
        <v>19386.17</v>
      </c>
      <c r="BJ28" s="9">
        <f t="shared" si="5"/>
        <v>12333.289999999999</v>
      </c>
      <c r="BK28" s="9">
        <v>0</v>
      </c>
      <c r="BL28" s="9">
        <v>0</v>
      </c>
      <c r="BM28" s="9">
        <v>0</v>
      </c>
      <c r="BN28" s="9">
        <v>1749.91</v>
      </c>
      <c r="BO28" s="9">
        <v>1066.23</v>
      </c>
      <c r="BP28" s="9">
        <v>0</v>
      </c>
      <c r="BQ28" s="9">
        <v>295.18</v>
      </c>
      <c r="BR28" s="9">
        <v>141.69</v>
      </c>
      <c r="BS28" s="9">
        <v>41.33</v>
      </c>
      <c r="BT28" s="9">
        <v>1460.92</v>
      </c>
      <c r="BU28" s="9">
        <v>0</v>
      </c>
      <c r="BV28" s="9">
        <v>2336.06</v>
      </c>
      <c r="BW28" s="9">
        <v>83.59</v>
      </c>
      <c r="BX28" s="9">
        <v>0</v>
      </c>
      <c r="BY28" s="9">
        <v>160.21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4089.1</v>
      </c>
      <c r="CJ28" s="9">
        <v>0</v>
      </c>
      <c r="CK28" s="9">
        <v>877.22</v>
      </c>
      <c r="CL28" s="9">
        <v>0</v>
      </c>
      <c r="CM28" s="9">
        <v>31.85</v>
      </c>
      <c r="CN28" s="9">
        <f t="shared" si="6"/>
        <v>7052.879999999999</v>
      </c>
    </row>
    <row r="29" spans="1:92" ht="15">
      <c r="A29" s="8" t="s">
        <v>141</v>
      </c>
      <c r="B29" s="8">
        <v>10194</v>
      </c>
      <c r="C29" s="8" t="s">
        <v>137</v>
      </c>
      <c r="D29" s="8" t="s">
        <v>138</v>
      </c>
      <c r="E29" s="7" t="s">
        <v>230</v>
      </c>
      <c r="F29" s="8" t="s">
        <v>245</v>
      </c>
      <c r="G29" s="8" t="s">
        <v>239</v>
      </c>
      <c r="H29" s="8" t="s">
        <v>15</v>
      </c>
      <c r="I29" s="9">
        <f t="shared" si="0"/>
        <v>15525.630000000001</v>
      </c>
      <c r="J29" s="9">
        <v>0</v>
      </c>
      <c r="K29" s="9">
        <v>0</v>
      </c>
      <c r="L29" s="9">
        <v>0</v>
      </c>
      <c r="M29" s="9">
        <v>0</v>
      </c>
      <c r="N29" s="9">
        <v>673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7421.45</v>
      </c>
      <c r="V29" s="9">
        <v>0</v>
      </c>
      <c r="W29" s="9">
        <v>7431.18</v>
      </c>
      <c r="X29" s="9">
        <v>0</v>
      </c>
      <c r="Y29" s="9">
        <f t="shared" si="1"/>
        <v>0</v>
      </c>
      <c r="Z29" s="9">
        <v>0</v>
      </c>
      <c r="AA29" s="9">
        <f t="shared" si="7"/>
        <v>672.78</v>
      </c>
      <c r="AB29" s="9">
        <v>0</v>
      </c>
      <c r="AC29" s="9">
        <v>0</v>
      </c>
      <c r="AD29" s="9">
        <v>0</v>
      </c>
      <c r="AE29" s="9">
        <v>0</v>
      </c>
      <c r="AF29" s="9">
        <v>672.78</v>
      </c>
      <c r="AG29" s="9">
        <v>0</v>
      </c>
      <c r="AH29" s="9">
        <v>0</v>
      </c>
      <c r="AI29" s="9">
        <v>0</v>
      </c>
      <c r="AJ29" s="9">
        <f t="shared" si="2"/>
        <v>10814.830000000002</v>
      </c>
      <c r="AK29" s="9">
        <v>0</v>
      </c>
      <c r="AL29" s="9">
        <v>2703.71</v>
      </c>
      <c r="AM29" s="9">
        <v>0</v>
      </c>
      <c r="AN29" s="9">
        <v>0</v>
      </c>
      <c r="AO29" s="9">
        <v>0</v>
      </c>
      <c r="AP29" s="9">
        <v>0</v>
      </c>
      <c r="AQ29" s="9">
        <v>3710.73</v>
      </c>
      <c r="AR29" s="9">
        <v>684.8</v>
      </c>
      <c r="AS29" s="9">
        <v>0</v>
      </c>
      <c r="AT29" s="9">
        <v>3715.59</v>
      </c>
      <c r="AU29" s="9">
        <v>0</v>
      </c>
      <c r="AV29" s="9">
        <v>0</v>
      </c>
      <c r="AW29" s="9">
        <f t="shared" si="3"/>
        <v>7209.879999999999</v>
      </c>
      <c r="AX29" s="9">
        <v>0</v>
      </c>
      <c r="AY29" s="9">
        <v>1802.47</v>
      </c>
      <c r="AZ29" s="9">
        <v>0</v>
      </c>
      <c r="BA29" s="9">
        <v>0</v>
      </c>
      <c r="BB29" s="9">
        <v>2473.82</v>
      </c>
      <c r="BC29" s="9">
        <v>456.53</v>
      </c>
      <c r="BD29" s="9">
        <v>0</v>
      </c>
      <c r="BE29" s="9">
        <v>2477.06</v>
      </c>
      <c r="BF29" s="9">
        <f t="shared" si="8"/>
        <v>7426.32</v>
      </c>
      <c r="BG29" s="9">
        <v>7426.32</v>
      </c>
      <c r="BH29" s="9">
        <v>0</v>
      </c>
      <c r="BI29" s="9">
        <f t="shared" si="4"/>
        <v>41649.44</v>
      </c>
      <c r="BJ29" s="9">
        <f t="shared" si="5"/>
        <v>14645.22</v>
      </c>
      <c r="BK29" s="9">
        <v>0</v>
      </c>
      <c r="BL29" s="9">
        <v>0</v>
      </c>
      <c r="BM29" s="9">
        <v>84.8</v>
      </c>
      <c r="BN29" s="9">
        <v>54.52</v>
      </c>
      <c r="BO29" s="9">
        <v>1066.23</v>
      </c>
      <c r="BP29" s="9">
        <v>0</v>
      </c>
      <c r="BQ29" s="9">
        <v>295.18</v>
      </c>
      <c r="BR29" s="9">
        <v>141.69</v>
      </c>
      <c r="BS29" s="9">
        <v>41.33</v>
      </c>
      <c r="BT29" s="9">
        <v>1417.59</v>
      </c>
      <c r="BU29" s="9">
        <v>0</v>
      </c>
      <c r="BV29" s="9">
        <v>0</v>
      </c>
      <c r="BW29" s="9">
        <v>74.31</v>
      </c>
      <c r="BX29" s="9">
        <v>0</v>
      </c>
      <c r="BY29" s="9">
        <v>148.53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7426.32</v>
      </c>
      <c r="CH29" s="9">
        <v>877.22</v>
      </c>
      <c r="CI29" s="9">
        <v>1122.17</v>
      </c>
      <c r="CJ29" s="9">
        <v>1863.48</v>
      </c>
      <c r="CK29" s="9">
        <v>0</v>
      </c>
      <c r="CL29" s="9">
        <v>0</v>
      </c>
      <c r="CM29" s="9">
        <v>31.85</v>
      </c>
      <c r="CN29" s="9">
        <f t="shared" si="6"/>
        <v>27004.22</v>
      </c>
    </row>
    <row r="30" spans="1:92" ht="15">
      <c r="A30" s="8" t="s">
        <v>102</v>
      </c>
      <c r="B30" s="8">
        <v>10200</v>
      </c>
      <c r="C30" s="8" t="s">
        <v>72</v>
      </c>
      <c r="D30" s="8" t="s">
        <v>101</v>
      </c>
      <c r="E30" s="7" t="s">
        <v>232</v>
      </c>
      <c r="F30" s="8" t="s">
        <v>248</v>
      </c>
      <c r="G30" s="8" t="s">
        <v>239</v>
      </c>
      <c r="H30" s="8" t="s">
        <v>103</v>
      </c>
      <c r="I30" s="9">
        <f t="shared" si="0"/>
        <v>31355.5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3365</v>
      </c>
      <c r="S30" s="9">
        <v>0</v>
      </c>
      <c r="T30" s="9">
        <v>0</v>
      </c>
      <c r="U30" s="9">
        <v>8942.13</v>
      </c>
      <c r="V30" s="9">
        <v>0</v>
      </c>
      <c r="W30" s="9">
        <v>19048.37</v>
      </c>
      <c r="X30" s="9">
        <v>0</v>
      </c>
      <c r="Y30" s="9">
        <f t="shared" si="1"/>
        <v>0</v>
      </c>
      <c r="Z30" s="9">
        <v>0</v>
      </c>
      <c r="AA30" s="9">
        <f t="shared" si="7"/>
        <v>1345.56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1345.56</v>
      </c>
      <c r="AH30" s="9">
        <v>0</v>
      </c>
      <c r="AI30" s="9">
        <v>0</v>
      </c>
      <c r="AJ30" s="9">
        <f t="shared" si="2"/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f t="shared" si="3"/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f t="shared" si="8"/>
        <v>0</v>
      </c>
      <c r="BG30" s="9">
        <v>0</v>
      </c>
      <c r="BH30" s="9">
        <v>0</v>
      </c>
      <c r="BI30" s="9">
        <f t="shared" si="4"/>
        <v>32701.06</v>
      </c>
      <c r="BJ30" s="9">
        <f t="shared" si="5"/>
        <v>15964.119999999999</v>
      </c>
      <c r="BK30" s="9">
        <v>0</v>
      </c>
      <c r="BL30" s="9">
        <v>0</v>
      </c>
      <c r="BM30" s="9">
        <v>1986.72</v>
      </c>
      <c r="BN30" s="9">
        <v>35.38</v>
      </c>
      <c r="BO30" s="9">
        <v>1066.23</v>
      </c>
      <c r="BP30" s="9">
        <v>0</v>
      </c>
      <c r="BQ30" s="9">
        <v>2951.82</v>
      </c>
      <c r="BR30" s="9">
        <v>141.69</v>
      </c>
      <c r="BS30" s="9">
        <v>41.33</v>
      </c>
      <c r="BT30" s="9">
        <v>1549.92</v>
      </c>
      <c r="BU30" s="9">
        <v>0</v>
      </c>
      <c r="BV30" s="9">
        <v>0</v>
      </c>
      <c r="BW30" s="9">
        <v>190.48</v>
      </c>
      <c r="BX30" s="9">
        <v>0</v>
      </c>
      <c r="BY30" s="9">
        <v>279.91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6811.57</v>
      </c>
      <c r="CJ30" s="9">
        <v>0</v>
      </c>
      <c r="CK30" s="9">
        <v>877.22</v>
      </c>
      <c r="CL30" s="9">
        <v>0</v>
      </c>
      <c r="CM30" s="9">
        <v>31.85</v>
      </c>
      <c r="CN30" s="9">
        <f t="shared" si="6"/>
        <v>16736.940000000002</v>
      </c>
    </row>
    <row r="31" spans="1:92" ht="15">
      <c r="A31" s="8" t="s">
        <v>114</v>
      </c>
      <c r="B31" s="8">
        <v>10212</v>
      </c>
      <c r="C31" s="8" t="s">
        <v>110</v>
      </c>
      <c r="D31" s="8" t="s">
        <v>115</v>
      </c>
      <c r="E31" s="7" t="s">
        <v>232</v>
      </c>
      <c r="F31" s="8" t="s">
        <v>249</v>
      </c>
      <c r="G31" s="8" t="s">
        <v>239</v>
      </c>
      <c r="H31" s="8" t="s">
        <v>9</v>
      </c>
      <c r="I31" s="9">
        <f t="shared" si="0"/>
        <v>20966.22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3365</v>
      </c>
      <c r="S31" s="9">
        <v>0</v>
      </c>
      <c r="T31" s="9">
        <v>0</v>
      </c>
      <c r="U31" s="9">
        <v>4732.82</v>
      </c>
      <c r="V31" s="9">
        <v>0</v>
      </c>
      <c r="W31" s="9">
        <v>12868.4</v>
      </c>
      <c r="X31" s="9">
        <v>0</v>
      </c>
      <c r="Y31" s="9">
        <f t="shared" si="1"/>
        <v>0</v>
      </c>
      <c r="Z31" s="9">
        <v>0</v>
      </c>
      <c r="AA31" s="9">
        <f t="shared" si="7"/>
        <v>1345.56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1345.56</v>
      </c>
      <c r="AH31" s="9">
        <v>0</v>
      </c>
      <c r="AI31" s="9">
        <v>0</v>
      </c>
      <c r="AJ31" s="9">
        <f t="shared" si="2"/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f t="shared" si="3"/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f t="shared" si="8"/>
        <v>0</v>
      </c>
      <c r="BG31" s="9">
        <v>0</v>
      </c>
      <c r="BH31" s="9">
        <v>0</v>
      </c>
      <c r="BI31" s="9">
        <f t="shared" si="4"/>
        <v>22311.780000000002</v>
      </c>
      <c r="BJ31" s="9">
        <f t="shared" si="5"/>
        <v>9060.720000000001</v>
      </c>
      <c r="BK31" s="9">
        <v>0</v>
      </c>
      <c r="BL31" s="9">
        <v>0</v>
      </c>
      <c r="BM31" s="9">
        <v>37.63</v>
      </c>
      <c r="BN31" s="9">
        <v>457.64</v>
      </c>
      <c r="BO31" s="9">
        <v>1066.23</v>
      </c>
      <c r="BP31" s="9">
        <v>0</v>
      </c>
      <c r="BQ31" s="9">
        <v>1771.09</v>
      </c>
      <c r="BR31" s="9">
        <v>141.69</v>
      </c>
      <c r="BS31" s="9">
        <v>41.33</v>
      </c>
      <c r="BT31" s="9">
        <v>0</v>
      </c>
      <c r="BU31" s="9">
        <v>0</v>
      </c>
      <c r="BV31" s="9">
        <v>0</v>
      </c>
      <c r="BW31" s="9">
        <v>128.68</v>
      </c>
      <c r="BX31" s="9">
        <v>0</v>
      </c>
      <c r="BY31" s="9">
        <v>176.01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4331.35</v>
      </c>
      <c r="CJ31" s="9">
        <v>0</v>
      </c>
      <c r="CK31" s="9">
        <v>877.22</v>
      </c>
      <c r="CL31" s="9">
        <v>0</v>
      </c>
      <c r="CM31" s="9">
        <v>31.85</v>
      </c>
      <c r="CN31" s="9">
        <f t="shared" si="6"/>
        <v>13251.060000000001</v>
      </c>
    </row>
    <row r="32" spans="1:92" ht="15">
      <c r="A32" s="8" t="s">
        <v>76</v>
      </c>
      <c r="B32" s="8">
        <v>10224</v>
      </c>
      <c r="C32" s="8" t="s">
        <v>72</v>
      </c>
      <c r="D32" s="8" t="s">
        <v>77</v>
      </c>
      <c r="E32" s="7" t="s">
        <v>232</v>
      </c>
      <c r="F32" s="8" t="s">
        <v>250</v>
      </c>
      <c r="G32" s="8" t="s">
        <v>239</v>
      </c>
      <c r="H32" s="8" t="s">
        <v>15</v>
      </c>
      <c r="I32" s="9">
        <f t="shared" si="0"/>
        <v>27364.25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3365</v>
      </c>
      <c r="S32" s="9">
        <v>0</v>
      </c>
      <c r="T32" s="9">
        <v>0</v>
      </c>
      <c r="U32" s="9">
        <v>7716.62</v>
      </c>
      <c r="V32" s="9">
        <v>0</v>
      </c>
      <c r="W32" s="9">
        <v>16282.63</v>
      </c>
      <c r="X32" s="9">
        <v>0</v>
      </c>
      <c r="Y32" s="9">
        <f t="shared" si="1"/>
        <v>0</v>
      </c>
      <c r="Z32" s="9">
        <v>0</v>
      </c>
      <c r="AA32" s="9">
        <f t="shared" si="7"/>
        <v>568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568</v>
      </c>
      <c r="AH32" s="9">
        <v>0</v>
      </c>
      <c r="AI32" s="9">
        <v>0</v>
      </c>
      <c r="AJ32" s="9">
        <f t="shared" si="2"/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f t="shared" si="3"/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f t="shared" si="8"/>
        <v>0</v>
      </c>
      <c r="BG32" s="9">
        <v>0</v>
      </c>
      <c r="BH32" s="9">
        <v>0</v>
      </c>
      <c r="BI32" s="9">
        <f t="shared" si="4"/>
        <v>27932.25</v>
      </c>
      <c r="BJ32" s="9">
        <f t="shared" si="5"/>
        <v>11169.4</v>
      </c>
      <c r="BK32" s="9">
        <v>0</v>
      </c>
      <c r="BL32" s="9">
        <v>157.9</v>
      </c>
      <c r="BM32" s="9">
        <v>0</v>
      </c>
      <c r="BN32" s="9">
        <v>65.17</v>
      </c>
      <c r="BO32" s="9">
        <v>1066.32</v>
      </c>
      <c r="BP32" s="9">
        <v>0</v>
      </c>
      <c r="BQ32" s="9">
        <v>1623.5</v>
      </c>
      <c r="BR32" s="9">
        <v>141.69</v>
      </c>
      <c r="BS32" s="9">
        <v>41.33</v>
      </c>
      <c r="BT32" s="9">
        <v>954.72</v>
      </c>
      <c r="BU32" s="9">
        <v>0</v>
      </c>
      <c r="BV32" s="9">
        <v>0</v>
      </c>
      <c r="BW32" s="9">
        <v>0</v>
      </c>
      <c r="BX32" s="9">
        <v>0</v>
      </c>
      <c r="BY32" s="9">
        <v>239.99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5969.71</v>
      </c>
      <c r="CJ32" s="9">
        <v>0</v>
      </c>
      <c r="CK32" s="9">
        <v>877.22</v>
      </c>
      <c r="CL32" s="9">
        <v>0</v>
      </c>
      <c r="CM32" s="9">
        <v>31.85</v>
      </c>
      <c r="CN32" s="9">
        <f t="shared" si="6"/>
        <v>16762.85</v>
      </c>
    </row>
    <row r="33" spans="1:92" ht="15">
      <c r="A33" s="8" t="s">
        <v>89</v>
      </c>
      <c r="B33" s="8">
        <v>10236</v>
      </c>
      <c r="C33" s="8" t="s">
        <v>72</v>
      </c>
      <c r="D33" s="8" t="s">
        <v>88</v>
      </c>
      <c r="E33" s="7" t="s">
        <v>230</v>
      </c>
      <c r="F33" s="8" t="s">
        <v>249</v>
      </c>
      <c r="G33" s="8" t="s">
        <v>239</v>
      </c>
      <c r="H33" s="8" t="s">
        <v>44</v>
      </c>
      <c r="I33" s="9">
        <f t="shared" si="0"/>
        <v>14399.41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1531.01</v>
      </c>
      <c r="V33" s="9">
        <v>0</v>
      </c>
      <c r="W33" s="9">
        <v>12868.4</v>
      </c>
      <c r="X33" s="9">
        <v>0</v>
      </c>
      <c r="Y33" s="9">
        <f t="shared" si="1"/>
        <v>0</v>
      </c>
      <c r="Z33" s="9">
        <v>0</v>
      </c>
      <c r="AA33" s="9">
        <f t="shared" si="7"/>
        <v>672.78</v>
      </c>
      <c r="AB33" s="9">
        <v>0</v>
      </c>
      <c r="AC33" s="9">
        <v>0</v>
      </c>
      <c r="AD33" s="9">
        <v>0</v>
      </c>
      <c r="AE33" s="9">
        <v>0</v>
      </c>
      <c r="AF33" s="9">
        <v>672.78</v>
      </c>
      <c r="AG33" s="9">
        <v>0</v>
      </c>
      <c r="AH33" s="9">
        <v>0</v>
      </c>
      <c r="AI33" s="9">
        <v>0</v>
      </c>
      <c r="AJ33" s="9">
        <f t="shared" si="2"/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f t="shared" si="3"/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f t="shared" si="8"/>
        <v>0</v>
      </c>
      <c r="BG33" s="9">
        <v>0</v>
      </c>
      <c r="BH33" s="9">
        <v>0</v>
      </c>
      <c r="BI33" s="9">
        <f t="shared" si="4"/>
        <v>15072.19</v>
      </c>
      <c r="BJ33" s="9">
        <f t="shared" si="5"/>
        <v>6227.350000000001</v>
      </c>
      <c r="BK33" s="9">
        <v>0</v>
      </c>
      <c r="BL33" s="9">
        <v>0</v>
      </c>
      <c r="BM33" s="9">
        <v>43.4</v>
      </c>
      <c r="BN33" s="9">
        <v>0</v>
      </c>
      <c r="BO33" s="9">
        <v>3.76</v>
      </c>
      <c r="BP33" s="9">
        <v>0</v>
      </c>
      <c r="BQ33" s="9">
        <v>719.97</v>
      </c>
      <c r="BR33" s="9">
        <v>138.23</v>
      </c>
      <c r="BS33" s="9">
        <v>40.32</v>
      </c>
      <c r="BT33" s="9">
        <v>1549.92</v>
      </c>
      <c r="BU33" s="9">
        <v>0</v>
      </c>
      <c r="BV33" s="9">
        <v>0</v>
      </c>
      <c r="BW33" s="9">
        <v>128.68</v>
      </c>
      <c r="BX33" s="9">
        <v>0</v>
      </c>
      <c r="BY33" s="9">
        <v>143.99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2550.01</v>
      </c>
      <c r="CJ33" s="9">
        <v>0</v>
      </c>
      <c r="CK33" s="9">
        <v>877.22</v>
      </c>
      <c r="CL33" s="9">
        <v>0</v>
      </c>
      <c r="CM33" s="9">
        <v>31.85</v>
      </c>
      <c r="CN33" s="9">
        <f t="shared" si="6"/>
        <v>8844.84</v>
      </c>
    </row>
    <row r="34" spans="1:92" ht="15">
      <c r="A34" s="8" t="s">
        <v>186</v>
      </c>
      <c r="B34" s="8">
        <v>10248</v>
      </c>
      <c r="C34" s="8" t="s">
        <v>168</v>
      </c>
      <c r="D34" s="8" t="s">
        <v>171</v>
      </c>
      <c r="E34" s="7" t="s">
        <v>230</v>
      </c>
      <c r="F34" s="8" t="s">
        <v>241</v>
      </c>
      <c r="G34" s="8" t="s">
        <v>239</v>
      </c>
      <c r="H34" s="8" t="s">
        <v>33</v>
      </c>
      <c r="I34" s="9">
        <f t="shared" si="0"/>
        <v>7680.4400000000005</v>
      </c>
      <c r="J34" s="9">
        <v>1566.32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893.07</v>
      </c>
      <c r="V34" s="9">
        <v>0</v>
      </c>
      <c r="W34" s="9">
        <v>5221.05</v>
      </c>
      <c r="X34" s="9">
        <v>0</v>
      </c>
      <c r="Y34" s="9">
        <f t="shared" si="1"/>
        <v>0</v>
      </c>
      <c r="Z34" s="9">
        <v>0</v>
      </c>
      <c r="AA34" s="9">
        <f t="shared" si="7"/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f t="shared" si="2"/>
        <v>6827.05</v>
      </c>
      <c r="AK34" s="9">
        <v>0</v>
      </c>
      <c r="AL34" s="9">
        <v>1706.76</v>
      </c>
      <c r="AM34" s="9">
        <v>1044.21</v>
      </c>
      <c r="AN34" s="9">
        <v>0</v>
      </c>
      <c r="AO34" s="9">
        <v>0</v>
      </c>
      <c r="AP34" s="9">
        <v>0</v>
      </c>
      <c r="AQ34" s="9">
        <v>595.38</v>
      </c>
      <c r="AR34" s="9">
        <v>0</v>
      </c>
      <c r="AS34" s="9">
        <v>0</v>
      </c>
      <c r="AT34" s="9">
        <v>3480.7</v>
      </c>
      <c r="AU34" s="9">
        <v>0</v>
      </c>
      <c r="AV34" s="9">
        <v>0</v>
      </c>
      <c r="AW34" s="9">
        <f t="shared" si="3"/>
        <v>3413.5299999999997</v>
      </c>
      <c r="AX34" s="9">
        <v>0</v>
      </c>
      <c r="AY34" s="9">
        <v>853.38</v>
      </c>
      <c r="AZ34" s="9">
        <v>522.11</v>
      </c>
      <c r="BA34" s="9">
        <v>0</v>
      </c>
      <c r="BB34" s="9">
        <v>297.69</v>
      </c>
      <c r="BC34" s="9">
        <v>0</v>
      </c>
      <c r="BD34" s="9">
        <v>0</v>
      </c>
      <c r="BE34" s="9">
        <v>1740.35</v>
      </c>
      <c r="BF34" s="9">
        <f t="shared" si="8"/>
        <v>3057.06</v>
      </c>
      <c r="BG34" s="9">
        <v>3057.06</v>
      </c>
      <c r="BH34" s="9">
        <v>0</v>
      </c>
      <c r="BI34" s="9">
        <f t="shared" si="4"/>
        <v>20978.08</v>
      </c>
      <c r="BJ34" s="9">
        <f t="shared" si="5"/>
        <v>7521.51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469.36</v>
      </c>
      <c r="BR34" s="9">
        <v>90.12</v>
      </c>
      <c r="BS34" s="9">
        <v>26.28</v>
      </c>
      <c r="BT34" s="9">
        <v>0</v>
      </c>
      <c r="BU34" s="9">
        <v>0</v>
      </c>
      <c r="BV34" s="9">
        <v>0</v>
      </c>
      <c r="BW34" s="9">
        <v>52.21</v>
      </c>
      <c r="BX34" s="9">
        <v>0</v>
      </c>
      <c r="BY34" s="9">
        <v>61.14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5120.29</v>
      </c>
      <c r="CH34" s="9">
        <v>781.96</v>
      </c>
      <c r="CI34" s="9">
        <v>0</v>
      </c>
      <c r="CJ34" s="9">
        <v>793.04</v>
      </c>
      <c r="CK34" s="9">
        <v>95.26</v>
      </c>
      <c r="CL34" s="9">
        <v>0</v>
      </c>
      <c r="CM34" s="9">
        <v>31.85</v>
      </c>
      <c r="CN34" s="9">
        <f t="shared" si="6"/>
        <v>13456.570000000002</v>
      </c>
    </row>
    <row r="35" spans="1:92" ht="15">
      <c r="A35" s="8" t="s">
        <v>187</v>
      </c>
      <c r="B35" s="8">
        <v>10250</v>
      </c>
      <c r="C35" s="8" t="s">
        <v>168</v>
      </c>
      <c r="D35" s="8" t="s">
        <v>171</v>
      </c>
      <c r="E35" s="7" t="s">
        <v>230</v>
      </c>
      <c r="F35" s="8" t="s">
        <v>241</v>
      </c>
      <c r="G35" s="8" t="s">
        <v>239</v>
      </c>
      <c r="H35" s="8" t="s">
        <v>44</v>
      </c>
      <c r="I35" s="9">
        <f t="shared" si="0"/>
        <v>5510.67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289.62</v>
      </c>
      <c r="V35" s="9">
        <v>0</v>
      </c>
      <c r="W35" s="9">
        <v>5221.05</v>
      </c>
      <c r="X35" s="9">
        <v>0</v>
      </c>
      <c r="Y35" s="9">
        <f t="shared" si="1"/>
        <v>0</v>
      </c>
      <c r="Z35" s="9">
        <v>0</v>
      </c>
      <c r="AA35" s="9">
        <f t="shared" si="7"/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f t="shared" si="2"/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f t="shared" si="3"/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f t="shared" si="8"/>
        <v>0</v>
      </c>
      <c r="BG35" s="9">
        <v>0</v>
      </c>
      <c r="BH35" s="9">
        <v>0</v>
      </c>
      <c r="BI35" s="9">
        <f t="shared" si="4"/>
        <v>5510.67</v>
      </c>
      <c r="BJ35" s="9">
        <f t="shared" si="5"/>
        <v>2919.29</v>
      </c>
      <c r="BK35" s="9">
        <v>1285.83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440.85</v>
      </c>
      <c r="BR35" s="9">
        <v>52.9</v>
      </c>
      <c r="BS35" s="9">
        <v>15.43</v>
      </c>
      <c r="BT35" s="9">
        <v>242.69</v>
      </c>
      <c r="BU35" s="9">
        <v>0</v>
      </c>
      <c r="BV35" s="9">
        <v>0</v>
      </c>
      <c r="BW35" s="9">
        <v>52.21</v>
      </c>
      <c r="BX35" s="9">
        <v>0</v>
      </c>
      <c r="BY35" s="9">
        <v>55.11</v>
      </c>
      <c r="BZ35" s="9">
        <v>0</v>
      </c>
      <c r="CA35" s="9">
        <v>0</v>
      </c>
      <c r="CB35" s="9">
        <v>0</v>
      </c>
      <c r="CC35" s="9">
        <v>0</v>
      </c>
      <c r="CD35" s="9">
        <v>31.85</v>
      </c>
      <c r="CE35" s="9">
        <v>0</v>
      </c>
      <c r="CF35" s="9">
        <v>0</v>
      </c>
      <c r="CG35" s="9">
        <v>0</v>
      </c>
      <c r="CH35" s="9">
        <v>0</v>
      </c>
      <c r="CI35" s="9">
        <v>112.9</v>
      </c>
      <c r="CJ35" s="9">
        <v>0</v>
      </c>
      <c r="CK35" s="9">
        <v>597.67</v>
      </c>
      <c r="CL35" s="9">
        <v>0</v>
      </c>
      <c r="CM35" s="9">
        <v>31.85</v>
      </c>
      <c r="CN35" s="9">
        <f t="shared" si="6"/>
        <v>2591.38</v>
      </c>
    </row>
    <row r="36" spans="1:92" ht="15">
      <c r="A36" s="8" t="s">
        <v>116</v>
      </c>
      <c r="B36" s="8">
        <v>10261</v>
      </c>
      <c r="C36" s="8" t="s">
        <v>110</v>
      </c>
      <c r="D36" s="8" t="s">
        <v>115</v>
      </c>
      <c r="E36" s="7" t="s">
        <v>230</v>
      </c>
      <c r="F36" s="8" t="s">
        <v>242</v>
      </c>
      <c r="G36" s="8" t="s">
        <v>239</v>
      </c>
      <c r="H36" s="8" t="s">
        <v>9</v>
      </c>
      <c r="I36" s="9">
        <f t="shared" si="0"/>
        <v>15105.88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2732.42</v>
      </c>
      <c r="V36" s="9">
        <v>0</v>
      </c>
      <c r="W36" s="9">
        <v>12373.46</v>
      </c>
      <c r="X36" s="9">
        <v>0</v>
      </c>
      <c r="Y36" s="9">
        <f t="shared" si="1"/>
        <v>0</v>
      </c>
      <c r="Z36" s="9">
        <v>0</v>
      </c>
      <c r="AA36" s="9">
        <f t="shared" si="7"/>
        <v>2018.34</v>
      </c>
      <c r="AB36" s="9">
        <v>0</v>
      </c>
      <c r="AC36" s="9">
        <v>0</v>
      </c>
      <c r="AD36" s="9">
        <v>0</v>
      </c>
      <c r="AE36" s="9">
        <v>0</v>
      </c>
      <c r="AF36" s="9">
        <v>2018.34</v>
      </c>
      <c r="AG36" s="9">
        <v>0</v>
      </c>
      <c r="AH36" s="9">
        <v>0</v>
      </c>
      <c r="AI36" s="9">
        <v>0</v>
      </c>
      <c r="AJ36" s="9">
        <f t="shared" si="2"/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f t="shared" si="3"/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f t="shared" si="8"/>
        <v>0</v>
      </c>
      <c r="BG36" s="9">
        <v>0</v>
      </c>
      <c r="BH36" s="9">
        <v>0</v>
      </c>
      <c r="BI36" s="9">
        <f t="shared" si="4"/>
        <v>17124.219999999998</v>
      </c>
      <c r="BJ36" s="9">
        <f t="shared" si="5"/>
        <v>5576.590000000001</v>
      </c>
      <c r="BK36" s="9">
        <v>0</v>
      </c>
      <c r="BL36" s="9">
        <v>0</v>
      </c>
      <c r="BM36" s="9">
        <v>36.39</v>
      </c>
      <c r="BN36" s="9">
        <v>174.95</v>
      </c>
      <c r="BO36" s="9">
        <v>1065.96</v>
      </c>
      <c r="BP36" s="9">
        <v>0</v>
      </c>
      <c r="BQ36" s="9">
        <v>295.18</v>
      </c>
      <c r="BR36" s="9">
        <v>141.69</v>
      </c>
      <c r="BS36" s="9">
        <v>41.33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2912.02</v>
      </c>
      <c r="CJ36" s="9">
        <v>0</v>
      </c>
      <c r="CK36" s="9">
        <v>877.22</v>
      </c>
      <c r="CL36" s="9">
        <v>0</v>
      </c>
      <c r="CM36" s="9">
        <v>31.85</v>
      </c>
      <c r="CN36" s="9">
        <f t="shared" si="6"/>
        <v>11547.629999999997</v>
      </c>
    </row>
    <row r="37" spans="1:92" ht="15">
      <c r="A37" s="8" t="s">
        <v>117</v>
      </c>
      <c r="B37" s="8">
        <v>10273</v>
      </c>
      <c r="C37" s="8" t="s">
        <v>110</v>
      </c>
      <c r="D37" s="8" t="s">
        <v>115</v>
      </c>
      <c r="E37" s="7" t="s">
        <v>230</v>
      </c>
      <c r="F37" s="8" t="s">
        <v>249</v>
      </c>
      <c r="G37" s="8" t="s">
        <v>239</v>
      </c>
      <c r="H37" s="8" t="s">
        <v>107</v>
      </c>
      <c r="I37" s="9">
        <f t="shared" si="0"/>
        <v>14761.98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1893.58</v>
      </c>
      <c r="V37" s="9">
        <v>0</v>
      </c>
      <c r="W37" s="9">
        <v>12868.4</v>
      </c>
      <c r="X37" s="9">
        <v>0</v>
      </c>
      <c r="Y37" s="9">
        <f t="shared" si="1"/>
        <v>0</v>
      </c>
      <c r="Z37" s="9">
        <v>0</v>
      </c>
      <c r="AA37" s="9">
        <f t="shared" si="7"/>
        <v>672.78</v>
      </c>
      <c r="AB37" s="9">
        <v>0</v>
      </c>
      <c r="AC37" s="9">
        <v>0</v>
      </c>
      <c r="AD37" s="9">
        <v>0</v>
      </c>
      <c r="AE37" s="9">
        <v>0</v>
      </c>
      <c r="AF37" s="9">
        <v>672.78</v>
      </c>
      <c r="AG37" s="9">
        <v>0</v>
      </c>
      <c r="AH37" s="9">
        <v>0</v>
      </c>
      <c r="AI37" s="9">
        <v>0</v>
      </c>
      <c r="AJ37" s="9">
        <f t="shared" si="2"/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f t="shared" si="3"/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f t="shared" si="8"/>
        <v>0</v>
      </c>
      <c r="BG37" s="9">
        <v>0</v>
      </c>
      <c r="BH37" s="9">
        <v>0</v>
      </c>
      <c r="BI37" s="9">
        <f t="shared" si="4"/>
        <v>15434.76</v>
      </c>
      <c r="BJ37" s="9">
        <f t="shared" si="5"/>
        <v>6354.9400000000005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2951.82</v>
      </c>
      <c r="BR37" s="9">
        <v>141.69</v>
      </c>
      <c r="BS37" s="9">
        <v>41.33</v>
      </c>
      <c r="BT37" s="9">
        <v>0</v>
      </c>
      <c r="BU37" s="9">
        <v>0</v>
      </c>
      <c r="BV37" s="9">
        <v>0</v>
      </c>
      <c r="BW37" s="9">
        <v>128.68</v>
      </c>
      <c r="BX37" s="9">
        <v>0</v>
      </c>
      <c r="BY37" s="9">
        <v>147.62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2034.73</v>
      </c>
      <c r="CJ37" s="9">
        <v>0</v>
      </c>
      <c r="CK37" s="9">
        <v>877.22</v>
      </c>
      <c r="CL37" s="9">
        <v>0</v>
      </c>
      <c r="CM37" s="9">
        <v>31.85</v>
      </c>
      <c r="CN37" s="9">
        <f t="shared" si="6"/>
        <v>9079.82</v>
      </c>
    </row>
    <row r="38" spans="1:92" ht="15">
      <c r="A38" s="8" t="s">
        <v>188</v>
      </c>
      <c r="B38" s="8">
        <v>10285</v>
      </c>
      <c r="C38" s="8" t="s">
        <v>168</v>
      </c>
      <c r="D38" s="8" t="s">
        <v>171</v>
      </c>
      <c r="E38" s="7" t="s">
        <v>230</v>
      </c>
      <c r="F38" s="8" t="s">
        <v>252</v>
      </c>
      <c r="G38" s="8" t="s">
        <v>239</v>
      </c>
      <c r="H38" s="8" t="s">
        <v>44</v>
      </c>
      <c r="I38" s="9">
        <f t="shared" si="0"/>
        <v>5321.44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301.2</v>
      </c>
      <c r="V38" s="9">
        <v>0</v>
      </c>
      <c r="W38" s="9">
        <v>5020.24</v>
      </c>
      <c r="X38" s="9">
        <v>0</v>
      </c>
      <c r="Y38" s="9">
        <f t="shared" si="1"/>
        <v>0</v>
      </c>
      <c r="Z38" s="9">
        <v>0</v>
      </c>
      <c r="AA38" s="9">
        <f t="shared" si="7"/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f t="shared" si="2"/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f t="shared" si="3"/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f t="shared" si="8"/>
        <v>0</v>
      </c>
      <c r="BG38" s="9">
        <v>0</v>
      </c>
      <c r="BH38" s="9">
        <v>0</v>
      </c>
      <c r="BI38" s="9">
        <f t="shared" si="4"/>
        <v>5321.44</v>
      </c>
      <c r="BJ38" s="9">
        <f t="shared" si="5"/>
        <v>2673.2999999999997</v>
      </c>
      <c r="BK38" s="9">
        <v>0</v>
      </c>
      <c r="BL38" s="9">
        <v>0</v>
      </c>
      <c r="BM38" s="9">
        <v>73.29</v>
      </c>
      <c r="BN38" s="9">
        <v>349.78</v>
      </c>
      <c r="BO38" s="9">
        <v>898.65</v>
      </c>
      <c r="BP38" s="9">
        <v>0</v>
      </c>
      <c r="BQ38" s="9">
        <v>372.5</v>
      </c>
      <c r="BR38" s="9">
        <v>51.09</v>
      </c>
      <c r="BS38" s="9">
        <v>14.9</v>
      </c>
      <c r="BT38" s="9">
        <v>0</v>
      </c>
      <c r="BU38" s="9">
        <v>0</v>
      </c>
      <c r="BV38" s="9">
        <v>0</v>
      </c>
      <c r="BW38" s="9">
        <v>50.2</v>
      </c>
      <c r="BX38" s="9">
        <v>0</v>
      </c>
      <c r="BY38" s="9">
        <v>53.21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206.65</v>
      </c>
      <c r="CJ38" s="9">
        <v>0</v>
      </c>
      <c r="CK38" s="9">
        <v>571.18</v>
      </c>
      <c r="CL38" s="9">
        <v>0</v>
      </c>
      <c r="CM38" s="9">
        <v>31.85</v>
      </c>
      <c r="CN38" s="9">
        <f t="shared" si="6"/>
        <v>2648.14</v>
      </c>
    </row>
    <row r="39" spans="1:92" ht="15">
      <c r="A39" s="8" t="s">
        <v>195</v>
      </c>
      <c r="B39" s="8">
        <v>10297</v>
      </c>
      <c r="C39" s="8" t="s">
        <v>168</v>
      </c>
      <c r="D39" s="8" t="s">
        <v>194</v>
      </c>
      <c r="E39" s="7" t="s">
        <v>230</v>
      </c>
      <c r="F39" s="8" t="s">
        <v>251</v>
      </c>
      <c r="G39" s="8" t="s">
        <v>239</v>
      </c>
      <c r="H39" s="8" t="s">
        <v>44</v>
      </c>
      <c r="I39" s="9">
        <f t="shared" si="0"/>
        <v>5909.639999999999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1082.49</v>
      </c>
      <c r="V39" s="9">
        <v>0</v>
      </c>
      <c r="W39" s="9">
        <v>4827.15</v>
      </c>
      <c r="X39" s="9">
        <v>0</v>
      </c>
      <c r="Y39" s="9">
        <f t="shared" si="1"/>
        <v>0</v>
      </c>
      <c r="Z39" s="9">
        <v>0</v>
      </c>
      <c r="AA39" s="9">
        <f t="shared" si="7"/>
        <v>1181.93</v>
      </c>
      <c r="AB39" s="9">
        <v>446.98</v>
      </c>
      <c r="AC39" s="9">
        <v>734.95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f t="shared" si="2"/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f t="shared" si="3"/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f t="shared" si="8"/>
        <v>0</v>
      </c>
      <c r="BG39" s="9">
        <v>0</v>
      </c>
      <c r="BH39" s="9">
        <v>0</v>
      </c>
      <c r="BI39" s="9">
        <f t="shared" si="4"/>
        <v>7091.57</v>
      </c>
      <c r="BJ39" s="9">
        <f t="shared" si="5"/>
        <v>6892.870000000001</v>
      </c>
      <c r="BK39" s="9">
        <v>0</v>
      </c>
      <c r="BL39" s="9">
        <v>0</v>
      </c>
      <c r="BM39" s="9">
        <v>0</v>
      </c>
      <c r="BN39" s="9">
        <v>70.76</v>
      </c>
      <c r="BO39" s="9">
        <v>0</v>
      </c>
      <c r="BP39" s="9">
        <v>0</v>
      </c>
      <c r="BQ39" s="9">
        <v>23.64</v>
      </c>
      <c r="BR39" s="9">
        <v>11.35</v>
      </c>
      <c r="BS39" s="9">
        <v>3.31</v>
      </c>
      <c r="BT39" s="9">
        <v>0</v>
      </c>
      <c r="BU39" s="9">
        <v>0</v>
      </c>
      <c r="BV39" s="9">
        <v>0</v>
      </c>
      <c r="BW39" s="9">
        <v>48.27</v>
      </c>
      <c r="BX39" s="9">
        <v>0</v>
      </c>
      <c r="BY39" s="9">
        <v>59.1</v>
      </c>
      <c r="BZ39" s="9">
        <v>0</v>
      </c>
      <c r="CA39" s="9">
        <v>734.95</v>
      </c>
      <c r="CB39" s="9">
        <v>0</v>
      </c>
      <c r="CC39" s="9">
        <v>0</v>
      </c>
      <c r="CD39" s="9">
        <v>31.85</v>
      </c>
      <c r="CE39" s="9">
        <v>5909.64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f t="shared" si="6"/>
        <v>198.6999999999989</v>
      </c>
    </row>
    <row r="40" spans="1:92" ht="15">
      <c r="A40" s="8" t="s">
        <v>109</v>
      </c>
      <c r="B40" s="8">
        <v>10303</v>
      </c>
      <c r="C40" s="8" t="s">
        <v>110</v>
      </c>
      <c r="D40" s="8" t="s">
        <v>111</v>
      </c>
      <c r="E40" s="7" t="s">
        <v>230</v>
      </c>
      <c r="F40" s="8" t="s">
        <v>249</v>
      </c>
      <c r="G40" s="8" t="s">
        <v>239</v>
      </c>
      <c r="H40" s="8" t="s">
        <v>44</v>
      </c>
      <c r="I40" s="9">
        <f t="shared" si="0"/>
        <v>13640.49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772.09</v>
      </c>
      <c r="V40" s="9">
        <v>0</v>
      </c>
      <c r="W40" s="9">
        <v>12868.4</v>
      </c>
      <c r="X40" s="9">
        <v>0</v>
      </c>
      <c r="Y40" s="9">
        <f t="shared" si="1"/>
        <v>0</v>
      </c>
      <c r="Z40" s="9">
        <v>0</v>
      </c>
      <c r="AA40" s="9">
        <f t="shared" si="7"/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f t="shared" si="2"/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f t="shared" si="3"/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f t="shared" si="8"/>
        <v>0</v>
      </c>
      <c r="BG40" s="9">
        <v>0</v>
      </c>
      <c r="BH40" s="9">
        <v>0</v>
      </c>
      <c r="BI40" s="9">
        <f t="shared" si="4"/>
        <v>13640.49</v>
      </c>
      <c r="BJ40" s="9">
        <f t="shared" si="5"/>
        <v>7913.54</v>
      </c>
      <c r="BK40" s="9">
        <v>0</v>
      </c>
      <c r="BL40" s="9">
        <v>0</v>
      </c>
      <c r="BM40" s="9">
        <v>1074.34</v>
      </c>
      <c r="BN40" s="9">
        <v>117.39</v>
      </c>
      <c r="BO40" s="9">
        <v>1065.96</v>
      </c>
      <c r="BP40" s="9">
        <v>0</v>
      </c>
      <c r="BQ40" s="9">
        <v>1636.86</v>
      </c>
      <c r="BR40" s="9">
        <v>130.95</v>
      </c>
      <c r="BS40" s="9">
        <v>38.19</v>
      </c>
      <c r="BT40" s="9">
        <v>531.81</v>
      </c>
      <c r="BU40" s="9">
        <v>0</v>
      </c>
      <c r="BV40" s="9">
        <v>0</v>
      </c>
      <c r="BW40" s="9">
        <v>128.68</v>
      </c>
      <c r="BX40" s="9">
        <v>0</v>
      </c>
      <c r="BY40" s="9">
        <v>136.4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2143.89</v>
      </c>
      <c r="CJ40" s="9">
        <v>0</v>
      </c>
      <c r="CK40" s="9">
        <v>877.22</v>
      </c>
      <c r="CL40" s="9">
        <v>0</v>
      </c>
      <c r="CM40" s="9">
        <v>31.85</v>
      </c>
      <c r="CN40" s="9">
        <f t="shared" si="6"/>
        <v>5726.95</v>
      </c>
    </row>
    <row r="41" spans="1:92" ht="15">
      <c r="A41" s="8" t="s">
        <v>112</v>
      </c>
      <c r="B41" s="8">
        <v>10315</v>
      </c>
      <c r="C41" s="8" t="s">
        <v>110</v>
      </c>
      <c r="D41" s="8" t="s">
        <v>111</v>
      </c>
      <c r="E41" s="7" t="s">
        <v>230</v>
      </c>
      <c r="F41" s="8" t="s">
        <v>242</v>
      </c>
      <c r="G41" s="8" t="s">
        <v>239</v>
      </c>
      <c r="H41" s="8" t="s">
        <v>9</v>
      </c>
      <c r="I41" s="9">
        <f t="shared" si="0"/>
        <v>14804.849999999999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2431.39</v>
      </c>
      <c r="V41" s="9">
        <v>0</v>
      </c>
      <c r="W41" s="9">
        <v>12373.46</v>
      </c>
      <c r="X41" s="9">
        <v>0</v>
      </c>
      <c r="Y41" s="9">
        <f t="shared" si="1"/>
        <v>0</v>
      </c>
      <c r="Z41" s="9">
        <v>0</v>
      </c>
      <c r="AA41" s="9">
        <f t="shared" si="7"/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f t="shared" si="2"/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f t="shared" si="3"/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f t="shared" si="8"/>
        <v>0</v>
      </c>
      <c r="BG41" s="9">
        <v>0</v>
      </c>
      <c r="BH41" s="9">
        <v>0</v>
      </c>
      <c r="BI41" s="9">
        <f t="shared" si="4"/>
        <v>14804.849999999999</v>
      </c>
      <c r="BJ41" s="9">
        <f t="shared" si="5"/>
        <v>10822.49</v>
      </c>
      <c r="BK41" s="9">
        <v>6415.43</v>
      </c>
      <c r="BL41" s="9">
        <v>0</v>
      </c>
      <c r="BM41" s="9">
        <v>125.33</v>
      </c>
      <c r="BN41" s="9">
        <v>0</v>
      </c>
      <c r="BO41" s="9">
        <v>3.76</v>
      </c>
      <c r="BP41" s="9">
        <v>0</v>
      </c>
      <c r="BQ41" s="9">
        <v>737.96</v>
      </c>
      <c r="BR41" s="9">
        <v>141.69</v>
      </c>
      <c r="BS41" s="9">
        <v>41.33</v>
      </c>
      <c r="BT41" s="9">
        <v>1460.92</v>
      </c>
      <c r="BU41" s="9">
        <v>0</v>
      </c>
      <c r="BV41" s="9">
        <v>0</v>
      </c>
      <c r="BW41" s="9">
        <v>0</v>
      </c>
      <c r="BX41" s="9">
        <v>0</v>
      </c>
      <c r="BY41" s="9">
        <v>148.05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838.95</v>
      </c>
      <c r="CJ41" s="9">
        <v>0</v>
      </c>
      <c r="CK41" s="9">
        <v>877.22</v>
      </c>
      <c r="CL41" s="9">
        <v>0</v>
      </c>
      <c r="CM41" s="9">
        <v>31.85</v>
      </c>
      <c r="CN41" s="9">
        <f t="shared" si="6"/>
        <v>3982.3599999999988</v>
      </c>
    </row>
    <row r="42" spans="1:92" ht="15">
      <c r="A42" s="8" t="s">
        <v>71</v>
      </c>
      <c r="B42" s="8">
        <v>10327</v>
      </c>
      <c r="C42" s="8" t="s">
        <v>72</v>
      </c>
      <c r="D42" s="8" t="s">
        <v>73</v>
      </c>
      <c r="E42" s="7" t="s">
        <v>230</v>
      </c>
      <c r="F42" s="8" t="s">
        <v>242</v>
      </c>
      <c r="G42" s="8" t="s">
        <v>239</v>
      </c>
      <c r="H42" s="8" t="s">
        <v>44</v>
      </c>
      <c r="I42" s="9">
        <f t="shared" si="0"/>
        <v>13840.619999999999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1467.16</v>
      </c>
      <c r="V42" s="9">
        <v>0</v>
      </c>
      <c r="W42" s="9">
        <v>12373.46</v>
      </c>
      <c r="X42" s="9">
        <v>0</v>
      </c>
      <c r="Y42" s="9">
        <f t="shared" si="1"/>
        <v>0</v>
      </c>
      <c r="Z42" s="9">
        <v>0</v>
      </c>
      <c r="AA42" s="9">
        <f t="shared" si="7"/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f t="shared" si="2"/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f t="shared" si="3"/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f t="shared" si="8"/>
        <v>0</v>
      </c>
      <c r="BG42" s="9">
        <v>0</v>
      </c>
      <c r="BH42" s="9">
        <v>0</v>
      </c>
      <c r="BI42" s="9">
        <f t="shared" si="4"/>
        <v>13840.619999999999</v>
      </c>
      <c r="BJ42" s="9">
        <f t="shared" si="5"/>
        <v>4614.710000000001</v>
      </c>
      <c r="BK42" s="9">
        <v>0</v>
      </c>
      <c r="BL42" s="9">
        <v>0</v>
      </c>
      <c r="BM42" s="9">
        <v>0</v>
      </c>
      <c r="BN42" s="9">
        <v>0</v>
      </c>
      <c r="BO42" s="9">
        <v>1062.2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2643.44</v>
      </c>
      <c r="CJ42" s="9">
        <v>0</v>
      </c>
      <c r="CK42" s="9">
        <v>877.22</v>
      </c>
      <c r="CL42" s="9">
        <v>0</v>
      </c>
      <c r="CM42" s="9">
        <v>31.85</v>
      </c>
      <c r="CN42" s="9">
        <f t="shared" si="6"/>
        <v>9225.909999999998</v>
      </c>
    </row>
    <row r="43" spans="1:92" ht="15">
      <c r="A43" s="8" t="s">
        <v>90</v>
      </c>
      <c r="B43" s="8">
        <v>10339</v>
      </c>
      <c r="C43" s="8" t="s">
        <v>72</v>
      </c>
      <c r="D43" s="8" t="s">
        <v>88</v>
      </c>
      <c r="E43" s="7" t="s">
        <v>230</v>
      </c>
      <c r="F43" s="8" t="s">
        <v>249</v>
      </c>
      <c r="G43" s="8" t="s">
        <v>239</v>
      </c>
      <c r="H43" s="8" t="s">
        <v>91</v>
      </c>
      <c r="I43" s="9">
        <f aca="true" t="shared" si="9" ref="I43:I74">SUM(J43:X43)</f>
        <v>15594.76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2726.36</v>
      </c>
      <c r="V43" s="9">
        <v>0</v>
      </c>
      <c r="W43" s="9">
        <v>12868.4</v>
      </c>
      <c r="X43" s="9">
        <v>0</v>
      </c>
      <c r="Y43" s="9">
        <f aca="true" t="shared" si="10" ref="Y43:Y74">SUM(Z43:Z43)</f>
        <v>0</v>
      </c>
      <c r="Z43" s="9">
        <v>0</v>
      </c>
      <c r="AA43" s="9">
        <f t="shared" si="7"/>
        <v>2180.3</v>
      </c>
      <c r="AB43" s="9">
        <v>0</v>
      </c>
      <c r="AC43" s="9">
        <v>0</v>
      </c>
      <c r="AD43" s="9">
        <v>1507.52</v>
      </c>
      <c r="AE43" s="9">
        <v>0</v>
      </c>
      <c r="AF43" s="9">
        <v>672.78</v>
      </c>
      <c r="AG43" s="9">
        <v>0</v>
      </c>
      <c r="AH43" s="9">
        <v>0</v>
      </c>
      <c r="AI43" s="9">
        <v>0</v>
      </c>
      <c r="AJ43" s="9">
        <f aca="true" t="shared" si="11" ref="AJ43:AJ74">SUM(AK43:AV43)</f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f t="shared" si="3"/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f t="shared" si="8"/>
        <v>0</v>
      </c>
      <c r="BG43" s="9">
        <v>0</v>
      </c>
      <c r="BH43" s="9">
        <v>0</v>
      </c>
      <c r="BI43" s="9">
        <f aca="true" t="shared" si="12" ref="BI43:BI74">BF43+AW43+AJ43+AA43+Y43+I43</f>
        <v>17775.06</v>
      </c>
      <c r="BJ43" s="9">
        <f aca="true" t="shared" si="13" ref="BJ43:BJ74">SUM(BK43:CM43)</f>
        <v>4796.16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295.18</v>
      </c>
      <c r="BR43" s="9">
        <v>141.69</v>
      </c>
      <c r="BS43" s="9">
        <v>41.33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3408.89</v>
      </c>
      <c r="CJ43" s="9">
        <v>0</v>
      </c>
      <c r="CK43" s="9">
        <v>877.22</v>
      </c>
      <c r="CL43" s="9">
        <v>0</v>
      </c>
      <c r="CM43" s="9">
        <v>31.85</v>
      </c>
      <c r="CN43" s="9">
        <f aca="true" t="shared" si="14" ref="CN43:CN74">BI43-BJ43</f>
        <v>12978.900000000001</v>
      </c>
    </row>
    <row r="44" spans="1:92" ht="15">
      <c r="A44" s="8" t="s">
        <v>164</v>
      </c>
      <c r="B44" s="8">
        <v>10340</v>
      </c>
      <c r="C44" s="8" t="s">
        <v>137</v>
      </c>
      <c r="D44" s="8" t="s">
        <v>165</v>
      </c>
      <c r="E44" s="7" t="s">
        <v>230</v>
      </c>
      <c r="F44" s="8" t="s">
        <v>253</v>
      </c>
      <c r="G44" s="8" t="s">
        <v>239</v>
      </c>
      <c r="H44" s="8" t="s">
        <v>13</v>
      </c>
      <c r="I44" s="9">
        <f t="shared" si="9"/>
        <v>6114.219999999999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2445.99</v>
      </c>
      <c r="V44" s="9">
        <v>0</v>
      </c>
      <c r="W44" s="9">
        <v>3668.23</v>
      </c>
      <c r="X44" s="9">
        <v>0</v>
      </c>
      <c r="Y44" s="9">
        <f t="shared" si="10"/>
        <v>0</v>
      </c>
      <c r="Z44" s="9">
        <v>0</v>
      </c>
      <c r="AA44" s="9">
        <f t="shared" si="7"/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f t="shared" si="11"/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f t="shared" si="3"/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f t="shared" si="8"/>
        <v>0</v>
      </c>
      <c r="BG44" s="9">
        <v>0</v>
      </c>
      <c r="BH44" s="9">
        <v>0</v>
      </c>
      <c r="BI44" s="9">
        <f t="shared" si="12"/>
        <v>6114.219999999999</v>
      </c>
      <c r="BJ44" s="9">
        <f t="shared" si="13"/>
        <v>1338.4699999999998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624.46</v>
      </c>
      <c r="CJ44" s="9">
        <v>0</v>
      </c>
      <c r="CK44" s="9">
        <v>682.16</v>
      </c>
      <c r="CL44" s="9">
        <v>0</v>
      </c>
      <c r="CM44" s="9">
        <v>31.85</v>
      </c>
      <c r="CN44" s="9">
        <f t="shared" si="14"/>
        <v>4775.75</v>
      </c>
    </row>
    <row r="45" spans="1:92" ht="15">
      <c r="A45" s="8" t="s">
        <v>189</v>
      </c>
      <c r="B45" s="8">
        <v>10352</v>
      </c>
      <c r="C45" s="8" t="s">
        <v>168</v>
      </c>
      <c r="D45" s="8" t="s">
        <v>171</v>
      </c>
      <c r="E45" s="7" t="s">
        <v>230</v>
      </c>
      <c r="F45" s="8" t="s">
        <v>251</v>
      </c>
      <c r="G45" s="8" t="s">
        <v>239</v>
      </c>
      <c r="H45" s="8" t="s">
        <v>33</v>
      </c>
      <c r="I45" s="9">
        <f t="shared" si="9"/>
        <v>6564.92</v>
      </c>
      <c r="J45" s="9">
        <v>1448.15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289.62</v>
      </c>
      <c r="V45" s="9">
        <v>0</v>
      </c>
      <c r="W45" s="9">
        <v>4827.15</v>
      </c>
      <c r="X45" s="9">
        <v>0</v>
      </c>
      <c r="Y45" s="9">
        <f t="shared" si="10"/>
        <v>316.79</v>
      </c>
      <c r="Z45" s="9">
        <v>316.79</v>
      </c>
      <c r="AA45" s="9">
        <f t="shared" si="7"/>
        <v>1400</v>
      </c>
      <c r="AB45" s="9">
        <v>0</v>
      </c>
      <c r="AC45" s="9">
        <v>0</v>
      </c>
      <c r="AD45" s="9">
        <v>0</v>
      </c>
      <c r="AE45" s="9">
        <v>950</v>
      </c>
      <c r="AF45" s="9">
        <v>0</v>
      </c>
      <c r="AG45" s="9">
        <v>450</v>
      </c>
      <c r="AH45" s="9">
        <v>0</v>
      </c>
      <c r="AI45" s="9">
        <v>0</v>
      </c>
      <c r="AJ45" s="9">
        <f t="shared" si="11"/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f t="shared" si="3"/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f t="shared" si="8"/>
        <v>0</v>
      </c>
      <c r="BG45" s="9">
        <v>0</v>
      </c>
      <c r="BH45" s="9">
        <v>0</v>
      </c>
      <c r="BI45" s="9">
        <f t="shared" si="12"/>
        <v>8281.71</v>
      </c>
      <c r="BJ45" s="9">
        <f t="shared" si="13"/>
        <v>4418.99</v>
      </c>
      <c r="BK45" s="9">
        <v>0</v>
      </c>
      <c r="BL45" s="9">
        <v>0</v>
      </c>
      <c r="BM45" s="9">
        <v>39.25</v>
      </c>
      <c r="BN45" s="9">
        <v>503.94</v>
      </c>
      <c r="BO45" s="9">
        <v>1107.59</v>
      </c>
      <c r="BP45" s="9">
        <v>0</v>
      </c>
      <c r="BQ45" s="9">
        <v>206.45</v>
      </c>
      <c r="BR45" s="9">
        <v>66.06</v>
      </c>
      <c r="BS45" s="9">
        <v>19.27</v>
      </c>
      <c r="BT45" s="9">
        <v>551.66</v>
      </c>
      <c r="BU45" s="9">
        <v>230.17</v>
      </c>
      <c r="BV45" s="9">
        <v>0</v>
      </c>
      <c r="BW45" s="9">
        <v>48.27</v>
      </c>
      <c r="BX45" s="9">
        <v>0</v>
      </c>
      <c r="BY45" s="9">
        <v>51.17</v>
      </c>
      <c r="BZ45" s="9">
        <v>28.5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745.2</v>
      </c>
      <c r="CJ45" s="9">
        <v>0</v>
      </c>
      <c r="CK45" s="9">
        <v>789.61</v>
      </c>
      <c r="CL45" s="9">
        <v>0</v>
      </c>
      <c r="CM45" s="9">
        <v>31.85</v>
      </c>
      <c r="CN45" s="9">
        <f t="shared" si="14"/>
        <v>3862.7199999999993</v>
      </c>
    </row>
    <row r="46" spans="1:92" ht="15">
      <c r="A46" s="8" t="s">
        <v>190</v>
      </c>
      <c r="B46" s="8">
        <v>10376</v>
      </c>
      <c r="C46" s="8" t="s">
        <v>168</v>
      </c>
      <c r="D46" s="8" t="s">
        <v>171</v>
      </c>
      <c r="E46" s="7" t="s">
        <v>230</v>
      </c>
      <c r="F46" s="8" t="s">
        <v>251</v>
      </c>
      <c r="G46" s="8" t="s">
        <v>239</v>
      </c>
      <c r="H46" s="8" t="s">
        <v>33</v>
      </c>
      <c r="I46" s="9">
        <f t="shared" si="9"/>
        <v>6564.92</v>
      </c>
      <c r="J46" s="9">
        <v>1448.15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289.62</v>
      </c>
      <c r="V46" s="9">
        <v>0</v>
      </c>
      <c r="W46" s="9">
        <v>4827.15</v>
      </c>
      <c r="X46" s="9">
        <v>0</v>
      </c>
      <c r="Y46" s="9">
        <f t="shared" si="10"/>
        <v>466.84</v>
      </c>
      <c r="Z46" s="9">
        <v>466.84</v>
      </c>
      <c r="AA46" s="9">
        <f t="shared" si="7"/>
        <v>3657.52</v>
      </c>
      <c r="AB46" s="9">
        <v>0</v>
      </c>
      <c r="AC46" s="9">
        <v>0</v>
      </c>
      <c r="AD46" s="9">
        <v>1507.52</v>
      </c>
      <c r="AE46" s="9">
        <v>950</v>
      </c>
      <c r="AF46" s="9">
        <v>1200</v>
      </c>
      <c r="AG46" s="9">
        <v>0</v>
      </c>
      <c r="AH46" s="9">
        <v>0</v>
      </c>
      <c r="AI46" s="9">
        <v>0</v>
      </c>
      <c r="AJ46" s="9">
        <f t="shared" si="11"/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f t="shared" si="3"/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f t="shared" si="8"/>
        <v>0</v>
      </c>
      <c r="BG46" s="9">
        <v>0</v>
      </c>
      <c r="BH46" s="9">
        <v>0</v>
      </c>
      <c r="BI46" s="9">
        <f t="shared" si="12"/>
        <v>10689.279999999999</v>
      </c>
      <c r="BJ46" s="9">
        <f t="shared" si="13"/>
        <v>4966.59</v>
      </c>
      <c r="BK46" s="9">
        <v>875.33</v>
      </c>
      <c r="BL46" s="9">
        <v>0</v>
      </c>
      <c r="BM46" s="9">
        <v>37.63</v>
      </c>
      <c r="BN46" s="9">
        <v>35.38</v>
      </c>
      <c r="BO46" s="9">
        <v>1107.32</v>
      </c>
      <c r="BP46" s="9">
        <v>0</v>
      </c>
      <c r="BQ46" s="9">
        <v>170.79</v>
      </c>
      <c r="BR46" s="9">
        <v>81.98</v>
      </c>
      <c r="BS46" s="9">
        <v>23.91</v>
      </c>
      <c r="BT46" s="9">
        <v>832.75</v>
      </c>
      <c r="BU46" s="9">
        <v>0</v>
      </c>
      <c r="BV46" s="9">
        <v>0</v>
      </c>
      <c r="BW46" s="9">
        <v>48.27</v>
      </c>
      <c r="BX46" s="9">
        <v>0</v>
      </c>
      <c r="BY46" s="9">
        <v>51.17</v>
      </c>
      <c r="BZ46" s="9">
        <v>28.5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764.49</v>
      </c>
      <c r="CJ46" s="9">
        <v>0</v>
      </c>
      <c r="CK46" s="9">
        <v>877.22</v>
      </c>
      <c r="CL46" s="9">
        <v>0</v>
      </c>
      <c r="CM46" s="9">
        <v>31.85</v>
      </c>
      <c r="CN46" s="9">
        <f t="shared" si="14"/>
        <v>5722.689999999999</v>
      </c>
    </row>
    <row r="47" spans="1:92" ht="15">
      <c r="A47" s="8" t="s">
        <v>142</v>
      </c>
      <c r="B47" s="8">
        <v>10388</v>
      </c>
      <c r="C47" s="8" t="s">
        <v>137</v>
      </c>
      <c r="D47" s="8" t="s">
        <v>138</v>
      </c>
      <c r="E47" s="7" t="s">
        <v>232</v>
      </c>
      <c r="F47" s="8" t="s">
        <v>253</v>
      </c>
      <c r="G47" s="8" t="s">
        <v>239</v>
      </c>
      <c r="H47" s="8" t="s">
        <v>6</v>
      </c>
      <c r="I47" s="9">
        <f t="shared" si="9"/>
        <v>12501.09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3365</v>
      </c>
      <c r="S47" s="9">
        <v>0</v>
      </c>
      <c r="T47" s="9">
        <v>0</v>
      </c>
      <c r="U47" s="9">
        <v>5467.86</v>
      </c>
      <c r="V47" s="9">
        <v>0</v>
      </c>
      <c r="W47" s="9">
        <v>3668.23</v>
      </c>
      <c r="X47" s="9">
        <v>0</v>
      </c>
      <c r="Y47" s="9">
        <f t="shared" si="10"/>
        <v>0</v>
      </c>
      <c r="Z47" s="9">
        <v>0</v>
      </c>
      <c r="AA47" s="9">
        <f t="shared" si="7"/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f t="shared" si="11"/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f t="shared" si="3"/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f t="shared" si="8"/>
        <v>0</v>
      </c>
      <c r="BG47" s="9">
        <v>0</v>
      </c>
      <c r="BH47" s="9">
        <v>0</v>
      </c>
      <c r="BI47" s="9">
        <f t="shared" si="12"/>
        <v>12501.09</v>
      </c>
      <c r="BJ47" s="9">
        <f t="shared" si="13"/>
        <v>5979.760000000001</v>
      </c>
      <c r="BK47" s="9">
        <v>0</v>
      </c>
      <c r="BL47" s="9">
        <v>0</v>
      </c>
      <c r="BM47" s="9">
        <v>1047.19</v>
      </c>
      <c r="BN47" s="9">
        <v>116.04</v>
      </c>
      <c r="BO47" s="9">
        <v>1066.12</v>
      </c>
      <c r="BP47" s="9">
        <v>0</v>
      </c>
      <c r="BQ47" s="9">
        <v>500.04</v>
      </c>
      <c r="BR47" s="9">
        <v>120.01</v>
      </c>
      <c r="BS47" s="9">
        <v>35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91.36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2094.93</v>
      </c>
      <c r="CJ47" s="9">
        <v>0</v>
      </c>
      <c r="CK47" s="9">
        <v>877.22</v>
      </c>
      <c r="CL47" s="9">
        <v>0</v>
      </c>
      <c r="CM47" s="9">
        <v>31.85</v>
      </c>
      <c r="CN47" s="9">
        <f t="shared" si="14"/>
        <v>6521.329999999999</v>
      </c>
    </row>
    <row r="48" spans="1:92" ht="15">
      <c r="A48" s="8" t="s">
        <v>196</v>
      </c>
      <c r="B48" s="8">
        <v>10390</v>
      </c>
      <c r="C48" s="8" t="s">
        <v>168</v>
      </c>
      <c r="D48" s="8" t="s">
        <v>194</v>
      </c>
      <c r="E48" s="7" t="s">
        <v>230</v>
      </c>
      <c r="F48" s="8" t="s">
        <v>252</v>
      </c>
      <c r="G48" s="8" t="s">
        <v>239</v>
      </c>
      <c r="H48" s="8" t="s">
        <v>44</v>
      </c>
      <c r="I48" s="9">
        <f t="shared" si="9"/>
        <v>5901.26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881.02</v>
      </c>
      <c r="V48" s="9">
        <v>0</v>
      </c>
      <c r="W48" s="9">
        <v>5020.24</v>
      </c>
      <c r="X48" s="9">
        <v>0</v>
      </c>
      <c r="Y48" s="9">
        <f t="shared" si="10"/>
        <v>0</v>
      </c>
      <c r="Z48" s="9">
        <v>0</v>
      </c>
      <c r="AA48" s="9">
        <f t="shared" si="7"/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f t="shared" si="11"/>
        <v>9613.050000000001</v>
      </c>
      <c r="AK48" s="9">
        <v>0</v>
      </c>
      <c r="AL48" s="9">
        <v>2403.26</v>
      </c>
      <c r="AM48" s="9">
        <v>0</v>
      </c>
      <c r="AN48" s="9">
        <v>0</v>
      </c>
      <c r="AO48" s="9">
        <v>0</v>
      </c>
      <c r="AP48" s="9">
        <v>117.47</v>
      </c>
      <c r="AQ48" s="9">
        <v>763.55</v>
      </c>
      <c r="AR48" s="9">
        <v>1102.07</v>
      </c>
      <c r="AS48" s="9">
        <v>206.46</v>
      </c>
      <c r="AT48" s="9">
        <v>4350.87</v>
      </c>
      <c r="AU48" s="9">
        <v>669.37</v>
      </c>
      <c r="AV48" s="9">
        <v>0</v>
      </c>
      <c r="AW48" s="9">
        <f t="shared" si="3"/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f t="shared" si="8"/>
        <v>0</v>
      </c>
      <c r="BG48" s="9">
        <v>0</v>
      </c>
      <c r="BH48" s="9">
        <v>0</v>
      </c>
      <c r="BI48" s="9">
        <f t="shared" si="12"/>
        <v>15514.310000000001</v>
      </c>
      <c r="BJ48" s="9">
        <f t="shared" si="13"/>
        <v>8161.320000000001</v>
      </c>
      <c r="BK48" s="9">
        <v>0</v>
      </c>
      <c r="BL48" s="9">
        <v>157.9</v>
      </c>
      <c r="BM48" s="9">
        <v>301.62</v>
      </c>
      <c r="BN48" s="9">
        <v>67.96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50.2</v>
      </c>
      <c r="BX48" s="9">
        <v>0</v>
      </c>
      <c r="BY48" s="9">
        <v>59.01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5114.42</v>
      </c>
      <c r="CH48" s="9">
        <v>877.22</v>
      </c>
      <c r="CI48" s="9">
        <v>0</v>
      </c>
      <c r="CJ48" s="9">
        <v>1532.99</v>
      </c>
      <c r="CK48" s="9">
        <v>0</v>
      </c>
      <c r="CL48" s="9">
        <v>0</v>
      </c>
      <c r="CM48" s="9">
        <v>0</v>
      </c>
      <c r="CN48" s="9">
        <f t="shared" si="14"/>
        <v>7352.990000000001</v>
      </c>
    </row>
    <row r="49" spans="1:92" ht="15">
      <c r="A49" s="8" t="s">
        <v>85</v>
      </c>
      <c r="B49" s="8">
        <v>10406</v>
      </c>
      <c r="C49" s="8" t="s">
        <v>72</v>
      </c>
      <c r="D49" s="8" t="s">
        <v>86</v>
      </c>
      <c r="E49" s="7" t="s">
        <v>232</v>
      </c>
      <c r="F49" s="8" t="s">
        <v>254</v>
      </c>
      <c r="G49" s="8" t="s">
        <v>239</v>
      </c>
      <c r="H49" s="8" t="s">
        <v>13</v>
      </c>
      <c r="I49" s="9">
        <f t="shared" si="9"/>
        <v>20207.53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3365</v>
      </c>
      <c r="S49" s="9">
        <v>0</v>
      </c>
      <c r="T49" s="9">
        <v>0</v>
      </c>
      <c r="U49" s="9">
        <v>3459.4</v>
      </c>
      <c r="V49" s="9">
        <v>0</v>
      </c>
      <c r="W49" s="9">
        <v>13383.13</v>
      </c>
      <c r="X49" s="9">
        <v>0</v>
      </c>
      <c r="Y49" s="9">
        <f t="shared" si="10"/>
        <v>0</v>
      </c>
      <c r="Z49" s="9">
        <v>0</v>
      </c>
      <c r="AA49" s="9">
        <f t="shared" si="7"/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f t="shared" si="11"/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f t="shared" si="3"/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f t="shared" si="8"/>
        <v>0</v>
      </c>
      <c r="BG49" s="9">
        <v>0</v>
      </c>
      <c r="BH49" s="9">
        <v>0</v>
      </c>
      <c r="BI49" s="9">
        <f t="shared" si="12"/>
        <v>20207.53</v>
      </c>
      <c r="BJ49" s="9">
        <f t="shared" si="13"/>
        <v>7853.610000000001</v>
      </c>
      <c r="BK49" s="9">
        <v>0</v>
      </c>
      <c r="BL49" s="9">
        <v>0</v>
      </c>
      <c r="BM49" s="9">
        <v>383.72</v>
      </c>
      <c r="BN49" s="9">
        <v>212.24</v>
      </c>
      <c r="BO49" s="9">
        <v>1065.96</v>
      </c>
      <c r="BP49" s="9">
        <v>0</v>
      </c>
      <c r="BQ49" s="9">
        <v>737.96</v>
      </c>
      <c r="BR49" s="9">
        <v>141.69</v>
      </c>
      <c r="BS49" s="9">
        <v>41.33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168.43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4193.21</v>
      </c>
      <c r="CJ49" s="9">
        <v>0</v>
      </c>
      <c r="CK49" s="9">
        <v>877.22</v>
      </c>
      <c r="CL49" s="9">
        <v>0</v>
      </c>
      <c r="CM49" s="9">
        <v>31.85</v>
      </c>
      <c r="CN49" s="9">
        <f t="shared" si="14"/>
        <v>12353.919999999998</v>
      </c>
    </row>
    <row r="50" spans="1:92" ht="15">
      <c r="A50" s="8" t="s">
        <v>78</v>
      </c>
      <c r="B50" s="8">
        <v>10418</v>
      </c>
      <c r="C50" s="8" t="s">
        <v>72</v>
      </c>
      <c r="D50" s="8" t="s">
        <v>79</v>
      </c>
      <c r="E50" s="7" t="s">
        <v>230</v>
      </c>
      <c r="F50" s="8" t="s">
        <v>254</v>
      </c>
      <c r="G50" s="8" t="s">
        <v>239</v>
      </c>
      <c r="H50" s="8" t="s">
        <v>16</v>
      </c>
      <c r="I50" s="9">
        <f t="shared" si="9"/>
        <v>17120.489999999998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3737.36</v>
      </c>
      <c r="V50" s="9">
        <v>0</v>
      </c>
      <c r="W50" s="9">
        <v>13383.13</v>
      </c>
      <c r="X50" s="9">
        <v>0</v>
      </c>
      <c r="Y50" s="9">
        <f t="shared" si="10"/>
        <v>0</v>
      </c>
      <c r="Z50" s="9">
        <v>0</v>
      </c>
      <c r="AA50" s="9">
        <f t="shared" si="7"/>
        <v>1345.56</v>
      </c>
      <c r="AB50" s="9">
        <v>0</v>
      </c>
      <c r="AC50" s="9">
        <v>0</v>
      </c>
      <c r="AD50" s="9">
        <v>0</v>
      </c>
      <c r="AE50" s="9">
        <v>0</v>
      </c>
      <c r="AF50" s="9">
        <v>672.78</v>
      </c>
      <c r="AG50" s="9">
        <v>672.78</v>
      </c>
      <c r="AH50" s="9">
        <v>0</v>
      </c>
      <c r="AI50" s="9">
        <v>0</v>
      </c>
      <c r="AJ50" s="9">
        <f t="shared" si="11"/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f t="shared" si="3"/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f t="shared" si="8"/>
        <v>0</v>
      </c>
      <c r="BG50" s="9">
        <v>0</v>
      </c>
      <c r="BH50" s="9">
        <v>0</v>
      </c>
      <c r="BI50" s="9">
        <f t="shared" si="12"/>
        <v>18466.05</v>
      </c>
      <c r="BJ50" s="9">
        <f t="shared" si="13"/>
        <v>4691.620000000001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3782.55</v>
      </c>
      <c r="CJ50" s="9">
        <v>0</v>
      </c>
      <c r="CK50" s="9">
        <v>877.22</v>
      </c>
      <c r="CL50" s="9">
        <v>0</v>
      </c>
      <c r="CM50" s="9">
        <v>31.85</v>
      </c>
      <c r="CN50" s="9">
        <f t="shared" si="14"/>
        <v>13774.429999999998</v>
      </c>
    </row>
    <row r="51" spans="1:92" ht="15">
      <c r="A51" s="8" t="s">
        <v>191</v>
      </c>
      <c r="B51" s="8">
        <v>10420</v>
      </c>
      <c r="C51" s="8" t="s">
        <v>168</v>
      </c>
      <c r="D51" s="8" t="s">
        <v>171</v>
      </c>
      <c r="E51" s="7" t="s">
        <v>230</v>
      </c>
      <c r="F51" s="8" t="s">
        <v>251</v>
      </c>
      <c r="G51" s="8" t="s">
        <v>239</v>
      </c>
      <c r="H51" s="8" t="s">
        <v>44</v>
      </c>
      <c r="I51" s="9">
        <f t="shared" si="9"/>
        <v>5696.58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869.43</v>
      </c>
      <c r="V51" s="9">
        <v>0</v>
      </c>
      <c r="W51" s="9">
        <v>4827.15</v>
      </c>
      <c r="X51" s="9">
        <v>0</v>
      </c>
      <c r="Y51" s="9">
        <f t="shared" si="10"/>
        <v>0</v>
      </c>
      <c r="Z51" s="9">
        <v>0</v>
      </c>
      <c r="AA51" s="9">
        <f t="shared" si="7"/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f t="shared" si="11"/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f t="shared" si="3"/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f t="shared" si="8"/>
        <v>0</v>
      </c>
      <c r="BG51" s="9">
        <v>0</v>
      </c>
      <c r="BH51" s="9">
        <v>0</v>
      </c>
      <c r="BI51" s="9">
        <f t="shared" si="12"/>
        <v>5696.58</v>
      </c>
      <c r="BJ51" s="9">
        <f t="shared" si="13"/>
        <v>2199.53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113.93</v>
      </c>
      <c r="BR51" s="9">
        <v>54.69</v>
      </c>
      <c r="BS51" s="9">
        <v>15.95</v>
      </c>
      <c r="BT51" s="9">
        <v>779.25</v>
      </c>
      <c r="BU51" s="9">
        <v>0</v>
      </c>
      <c r="BV51" s="9">
        <v>0</v>
      </c>
      <c r="BW51" s="9">
        <v>48.27</v>
      </c>
      <c r="BX51" s="9">
        <v>0</v>
      </c>
      <c r="BY51" s="9">
        <v>56.97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474.93</v>
      </c>
      <c r="CJ51" s="9">
        <v>0</v>
      </c>
      <c r="CK51" s="9">
        <v>623.69</v>
      </c>
      <c r="CL51" s="9">
        <v>0</v>
      </c>
      <c r="CM51" s="9">
        <v>31.85</v>
      </c>
      <c r="CN51" s="9">
        <f t="shared" si="14"/>
        <v>3497.0499999999997</v>
      </c>
    </row>
    <row r="52" spans="1:92" ht="15">
      <c r="A52" s="8" t="s">
        <v>180</v>
      </c>
      <c r="B52" s="8">
        <v>10431</v>
      </c>
      <c r="C52" s="8" t="s">
        <v>168</v>
      </c>
      <c r="D52" s="8" t="s">
        <v>171</v>
      </c>
      <c r="E52" s="7" t="s">
        <v>230</v>
      </c>
      <c r="F52" s="8" t="s">
        <v>252</v>
      </c>
      <c r="G52" s="8" t="s">
        <v>239</v>
      </c>
      <c r="H52" s="8" t="s">
        <v>44</v>
      </c>
      <c r="I52" s="9">
        <f t="shared" si="9"/>
        <v>5901.26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881.02</v>
      </c>
      <c r="V52" s="9">
        <v>0</v>
      </c>
      <c r="W52" s="9">
        <v>5020.24</v>
      </c>
      <c r="X52" s="9">
        <v>0</v>
      </c>
      <c r="Y52" s="9">
        <f t="shared" si="10"/>
        <v>0</v>
      </c>
      <c r="Z52" s="9">
        <v>0</v>
      </c>
      <c r="AA52" s="9">
        <f t="shared" si="7"/>
        <v>672.78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672.78</v>
      </c>
      <c r="AH52" s="9">
        <v>0</v>
      </c>
      <c r="AI52" s="9">
        <v>0</v>
      </c>
      <c r="AJ52" s="9">
        <f t="shared" si="11"/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f t="shared" si="3"/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f t="shared" si="8"/>
        <v>0</v>
      </c>
      <c r="BG52" s="9">
        <v>0</v>
      </c>
      <c r="BH52" s="9">
        <v>0</v>
      </c>
      <c r="BI52" s="9">
        <f t="shared" si="12"/>
        <v>6574.04</v>
      </c>
      <c r="BJ52" s="9">
        <f t="shared" si="13"/>
        <v>3356.7599999999998</v>
      </c>
      <c r="BK52" s="9">
        <v>0</v>
      </c>
      <c r="BL52" s="9">
        <v>0</v>
      </c>
      <c r="BM52" s="9">
        <v>73.29</v>
      </c>
      <c r="BN52" s="9">
        <v>218.48</v>
      </c>
      <c r="BO52" s="9">
        <v>996.03</v>
      </c>
      <c r="BP52" s="9">
        <v>0</v>
      </c>
      <c r="BQ52" s="9">
        <v>118.03</v>
      </c>
      <c r="BR52" s="9">
        <v>56.65</v>
      </c>
      <c r="BS52" s="9">
        <v>16.52</v>
      </c>
      <c r="BT52" s="9">
        <v>482.1</v>
      </c>
      <c r="BU52" s="9">
        <v>0</v>
      </c>
      <c r="BV52" s="9">
        <v>0</v>
      </c>
      <c r="BW52" s="9">
        <v>50.2</v>
      </c>
      <c r="BX52" s="9">
        <v>0</v>
      </c>
      <c r="BY52" s="9">
        <v>59.01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602.25</v>
      </c>
      <c r="CJ52" s="9">
        <v>0</v>
      </c>
      <c r="CK52" s="9">
        <v>652.35</v>
      </c>
      <c r="CL52" s="9">
        <v>0</v>
      </c>
      <c r="CM52" s="9">
        <v>31.85</v>
      </c>
      <c r="CN52" s="9">
        <f t="shared" si="14"/>
        <v>3217.28</v>
      </c>
    </row>
    <row r="53" spans="1:92" ht="15">
      <c r="A53" s="8" t="s">
        <v>192</v>
      </c>
      <c r="B53" s="8">
        <v>10443</v>
      </c>
      <c r="C53" s="8" t="s">
        <v>168</v>
      </c>
      <c r="D53" s="8" t="s">
        <v>193</v>
      </c>
      <c r="E53" s="7" t="s">
        <v>230</v>
      </c>
      <c r="F53" s="8" t="s">
        <v>252</v>
      </c>
      <c r="G53" s="8" t="s">
        <v>239</v>
      </c>
      <c r="H53" s="8" t="s">
        <v>33</v>
      </c>
      <c r="I53" s="9">
        <f t="shared" si="9"/>
        <v>6827.51</v>
      </c>
      <c r="J53" s="9">
        <v>1506.07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301.2</v>
      </c>
      <c r="V53" s="9">
        <v>0</v>
      </c>
      <c r="W53" s="9">
        <v>5020.24</v>
      </c>
      <c r="X53" s="9">
        <v>0</v>
      </c>
      <c r="Y53" s="9">
        <f t="shared" si="10"/>
        <v>0</v>
      </c>
      <c r="Z53" s="9">
        <v>0</v>
      </c>
      <c r="AA53" s="9">
        <f t="shared" si="7"/>
        <v>672.78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672.78</v>
      </c>
      <c r="AH53" s="9">
        <v>0</v>
      </c>
      <c r="AI53" s="9">
        <v>0</v>
      </c>
      <c r="AJ53" s="9">
        <f t="shared" si="11"/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f t="shared" si="3"/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f t="shared" si="8"/>
        <v>0</v>
      </c>
      <c r="BG53" s="9">
        <v>0</v>
      </c>
      <c r="BH53" s="9">
        <v>0</v>
      </c>
      <c r="BI53" s="9">
        <f t="shared" si="12"/>
        <v>7500.29</v>
      </c>
      <c r="BJ53" s="9">
        <f t="shared" si="13"/>
        <v>4329.39</v>
      </c>
      <c r="BK53" s="9">
        <v>0</v>
      </c>
      <c r="BL53" s="9">
        <v>0</v>
      </c>
      <c r="BM53" s="9">
        <v>34.04</v>
      </c>
      <c r="BN53" s="9">
        <v>42.74</v>
      </c>
      <c r="BO53" s="9">
        <v>1151.89</v>
      </c>
      <c r="BP53" s="9">
        <v>0</v>
      </c>
      <c r="BQ53" s="9">
        <v>1365.5</v>
      </c>
      <c r="BR53" s="9">
        <v>65.54</v>
      </c>
      <c r="BS53" s="9">
        <v>19.12</v>
      </c>
      <c r="BT53" s="9">
        <v>308.38</v>
      </c>
      <c r="BU53" s="9">
        <v>0</v>
      </c>
      <c r="BV53" s="9">
        <v>0</v>
      </c>
      <c r="BW53" s="9">
        <v>0</v>
      </c>
      <c r="BX53" s="9">
        <v>0</v>
      </c>
      <c r="BY53" s="9">
        <v>53.21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475.1</v>
      </c>
      <c r="CJ53" s="9">
        <v>0</v>
      </c>
      <c r="CK53" s="9">
        <v>782.02</v>
      </c>
      <c r="CL53" s="9">
        <v>0</v>
      </c>
      <c r="CM53" s="9">
        <v>31.85</v>
      </c>
      <c r="CN53" s="9">
        <f t="shared" si="14"/>
        <v>3170.8999999999996</v>
      </c>
    </row>
    <row r="54" spans="1:92" ht="15">
      <c r="A54" s="8" t="s">
        <v>167</v>
      </c>
      <c r="B54" s="8">
        <v>10455</v>
      </c>
      <c r="C54" s="8" t="s">
        <v>168</v>
      </c>
      <c r="D54" s="8" t="s">
        <v>169</v>
      </c>
      <c r="E54" s="7" t="s">
        <v>230</v>
      </c>
      <c r="F54" s="8" t="s">
        <v>252</v>
      </c>
      <c r="G54" s="8" t="s">
        <v>239</v>
      </c>
      <c r="H54" s="8" t="s">
        <v>91</v>
      </c>
      <c r="I54" s="9">
        <f t="shared" si="9"/>
        <v>8968.66</v>
      </c>
      <c r="J54" s="9">
        <v>1506.07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2442.35</v>
      </c>
      <c r="V54" s="9">
        <v>0</v>
      </c>
      <c r="W54" s="9">
        <v>5020.24</v>
      </c>
      <c r="X54" s="9">
        <v>0</v>
      </c>
      <c r="Y54" s="9">
        <f t="shared" si="10"/>
        <v>0</v>
      </c>
      <c r="Z54" s="9">
        <v>0</v>
      </c>
      <c r="AA54" s="9">
        <f t="shared" si="7"/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f t="shared" si="11"/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f t="shared" si="3"/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f t="shared" si="8"/>
        <v>0</v>
      </c>
      <c r="BG54" s="9">
        <v>0</v>
      </c>
      <c r="BH54" s="9">
        <v>0</v>
      </c>
      <c r="BI54" s="9">
        <f t="shared" si="12"/>
        <v>8968.66</v>
      </c>
      <c r="BJ54" s="9">
        <f t="shared" si="13"/>
        <v>7383.9000000000015</v>
      </c>
      <c r="BK54" s="9">
        <v>0</v>
      </c>
      <c r="BL54" s="9">
        <v>0</v>
      </c>
      <c r="BM54" s="9">
        <v>1958.97</v>
      </c>
      <c r="BN54" s="9">
        <v>587.93</v>
      </c>
      <c r="BO54" s="9">
        <v>1066.23</v>
      </c>
      <c r="BP54" s="9">
        <v>0</v>
      </c>
      <c r="BQ54" s="9">
        <v>1793.73</v>
      </c>
      <c r="BR54" s="9">
        <v>86.1</v>
      </c>
      <c r="BS54" s="9">
        <v>25.11</v>
      </c>
      <c r="BT54" s="9">
        <v>0</v>
      </c>
      <c r="BU54" s="9">
        <v>0</v>
      </c>
      <c r="BV54" s="9">
        <v>0</v>
      </c>
      <c r="BW54" s="9">
        <v>50.2</v>
      </c>
      <c r="BX54" s="9">
        <v>0</v>
      </c>
      <c r="BY54" s="9">
        <v>74.63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831.93</v>
      </c>
      <c r="CJ54" s="9">
        <v>0</v>
      </c>
      <c r="CK54" s="9">
        <v>877.22</v>
      </c>
      <c r="CL54" s="9">
        <v>0</v>
      </c>
      <c r="CM54" s="9">
        <v>31.85</v>
      </c>
      <c r="CN54" s="9">
        <f t="shared" si="14"/>
        <v>1584.7599999999984</v>
      </c>
    </row>
    <row r="55" spans="1:92" ht="15">
      <c r="A55" s="8" t="s">
        <v>104</v>
      </c>
      <c r="B55" s="8">
        <v>10467</v>
      </c>
      <c r="C55" s="8" t="s">
        <v>72</v>
      </c>
      <c r="D55" s="8" t="s">
        <v>105</v>
      </c>
      <c r="E55" s="7" t="s">
        <v>230</v>
      </c>
      <c r="F55" s="8" t="s">
        <v>254</v>
      </c>
      <c r="G55" s="8" t="s">
        <v>239</v>
      </c>
      <c r="H55" s="8" t="s">
        <v>103</v>
      </c>
      <c r="I55" s="9">
        <f t="shared" si="9"/>
        <v>15533.97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2150.84</v>
      </c>
      <c r="V55" s="9">
        <v>0</v>
      </c>
      <c r="W55" s="9">
        <v>13383.13</v>
      </c>
      <c r="X55" s="9">
        <v>0</v>
      </c>
      <c r="Y55" s="9">
        <f t="shared" si="10"/>
        <v>0</v>
      </c>
      <c r="Z55" s="9">
        <v>0</v>
      </c>
      <c r="AA55" s="9">
        <f t="shared" si="7"/>
        <v>1345.56</v>
      </c>
      <c r="AB55" s="9">
        <v>0</v>
      </c>
      <c r="AC55" s="9">
        <v>0</v>
      </c>
      <c r="AD55" s="9">
        <v>0</v>
      </c>
      <c r="AE55" s="9">
        <v>0</v>
      </c>
      <c r="AF55" s="9">
        <v>672.78</v>
      </c>
      <c r="AG55" s="9">
        <v>672.78</v>
      </c>
      <c r="AH55" s="9">
        <v>0</v>
      </c>
      <c r="AI55" s="9">
        <v>0</v>
      </c>
      <c r="AJ55" s="9">
        <f t="shared" si="11"/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f t="shared" si="3"/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f t="shared" si="8"/>
        <v>0</v>
      </c>
      <c r="BG55" s="9">
        <v>0</v>
      </c>
      <c r="BH55" s="9">
        <v>0</v>
      </c>
      <c r="BI55" s="9">
        <f t="shared" si="12"/>
        <v>16879.53</v>
      </c>
      <c r="BJ55" s="9">
        <f t="shared" si="13"/>
        <v>7690.05</v>
      </c>
      <c r="BK55" s="9">
        <v>0</v>
      </c>
      <c r="BL55" s="9">
        <v>0</v>
      </c>
      <c r="BM55" s="9">
        <v>74.37</v>
      </c>
      <c r="BN55" s="9">
        <v>346.44</v>
      </c>
      <c r="BO55" s="9">
        <v>1066.23</v>
      </c>
      <c r="BP55" s="9">
        <v>0</v>
      </c>
      <c r="BQ55" s="9">
        <v>295.18</v>
      </c>
      <c r="BR55" s="9">
        <v>141.69</v>
      </c>
      <c r="BS55" s="9">
        <v>41.33</v>
      </c>
      <c r="BT55" s="9">
        <v>1549.92</v>
      </c>
      <c r="BU55" s="9">
        <v>0</v>
      </c>
      <c r="BV55" s="9">
        <v>0</v>
      </c>
      <c r="BW55" s="9">
        <v>0</v>
      </c>
      <c r="BX55" s="9">
        <v>0</v>
      </c>
      <c r="BY55" s="9">
        <v>155.34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3110.48</v>
      </c>
      <c r="CJ55" s="9">
        <v>0</v>
      </c>
      <c r="CK55" s="9">
        <v>877.22</v>
      </c>
      <c r="CL55" s="9">
        <v>0</v>
      </c>
      <c r="CM55" s="9">
        <v>31.85</v>
      </c>
      <c r="CN55" s="9">
        <f t="shared" si="14"/>
        <v>9189.48</v>
      </c>
    </row>
    <row r="56" spans="1:92" ht="15">
      <c r="A56" s="8" t="s">
        <v>151</v>
      </c>
      <c r="B56" s="8">
        <v>10479</v>
      </c>
      <c r="C56" s="8" t="s">
        <v>137</v>
      </c>
      <c r="D56" s="8" t="s">
        <v>138</v>
      </c>
      <c r="E56" s="7" t="s">
        <v>230</v>
      </c>
      <c r="F56" s="8" t="s">
        <v>255</v>
      </c>
      <c r="G56" s="8" t="s">
        <v>239</v>
      </c>
      <c r="H56" s="8" t="s">
        <v>15</v>
      </c>
      <c r="I56" s="9">
        <f t="shared" si="9"/>
        <v>5950.86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2423.7</v>
      </c>
      <c r="V56" s="9">
        <v>0</v>
      </c>
      <c r="W56" s="9">
        <v>3527.16</v>
      </c>
      <c r="X56" s="9">
        <v>0</v>
      </c>
      <c r="Y56" s="9">
        <f t="shared" si="10"/>
        <v>0</v>
      </c>
      <c r="Z56" s="9">
        <v>0</v>
      </c>
      <c r="AA56" s="9">
        <f t="shared" si="7"/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f t="shared" si="11"/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f t="shared" si="3"/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f t="shared" si="8"/>
        <v>0</v>
      </c>
      <c r="BG56" s="9">
        <v>0</v>
      </c>
      <c r="BH56" s="9">
        <v>0</v>
      </c>
      <c r="BI56" s="9">
        <f t="shared" si="12"/>
        <v>5950.86</v>
      </c>
      <c r="BJ56" s="9">
        <f t="shared" si="13"/>
        <v>3465.36</v>
      </c>
      <c r="BK56" s="9">
        <v>0</v>
      </c>
      <c r="BL56" s="9">
        <v>0</v>
      </c>
      <c r="BM56" s="9">
        <v>0</v>
      </c>
      <c r="BN56" s="9">
        <v>191.22</v>
      </c>
      <c r="BO56" s="9">
        <v>1004.37</v>
      </c>
      <c r="BP56" s="9">
        <v>214.66</v>
      </c>
      <c r="BQ56" s="9">
        <v>238.03</v>
      </c>
      <c r="BR56" s="9">
        <v>57.13</v>
      </c>
      <c r="BS56" s="9">
        <v>16.66</v>
      </c>
      <c r="BT56" s="9">
        <v>460.72</v>
      </c>
      <c r="BU56" s="9">
        <v>0</v>
      </c>
      <c r="BV56" s="9">
        <v>0</v>
      </c>
      <c r="BW56" s="9">
        <v>0</v>
      </c>
      <c r="BX56" s="9">
        <v>0</v>
      </c>
      <c r="BY56" s="9">
        <v>59.51</v>
      </c>
      <c r="BZ56" s="9">
        <v>0</v>
      </c>
      <c r="CA56" s="9">
        <v>0</v>
      </c>
      <c r="CB56" s="9">
        <v>0</v>
      </c>
      <c r="CC56" s="9">
        <v>0</v>
      </c>
      <c r="CD56" s="9">
        <v>31.85</v>
      </c>
      <c r="CE56" s="9">
        <v>0</v>
      </c>
      <c r="CF56" s="9">
        <v>0</v>
      </c>
      <c r="CG56" s="9">
        <v>0</v>
      </c>
      <c r="CH56" s="9">
        <v>0</v>
      </c>
      <c r="CI56" s="9">
        <v>500.07</v>
      </c>
      <c r="CJ56" s="9">
        <v>0</v>
      </c>
      <c r="CK56" s="9">
        <v>659.29</v>
      </c>
      <c r="CL56" s="9">
        <v>0</v>
      </c>
      <c r="CM56" s="9">
        <v>31.85</v>
      </c>
      <c r="CN56" s="9">
        <f t="shared" si="14"/>
        <v>2485.4999999999995</v>
      </c>
    </row>
    <row r="57" spans="1:92" ht="15">
      <c r="A57" s="8" t="s">
        <v>152</v>
      </c>
      <c r="B57" s="8">
        <v>10480</v>
      </c>
      <c r="C57" s="8" t="s">
        <v>137</v>
      </c>
      <c r="D57" s="8" t="s">
        <v>138</v>
      </c>
      <c r="E57" s="7" t="s">
        <v>230</v>
      </c>
      <c r="F57" s="8" t="s">
        <v>255</v>
      </c>
      <c r="G57" s="8" t="s">
        <v>239</v>
      </c>
      <c r="H57" s="8" t="s">
        <v>44</v>
      </c>
      <c r="I57" s="9">
        <f t="shared" si="9"/>
        <v>6832.75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3305.59</v>
      </c>
      <c r="V57" s="9">
        <v>0</v>
      </c>
      <c r="W57" s="9">
        <v>3527.16</v>
      </c>
      <c r="X57" s="9">
        <v>0</v>
      </c>
      <c r="Y57" s="9">
        <f t="shared" si="10"/>
        <v>0</v>
      </c>
      <c r="Z57" s="9">
        <v>0</v>
      </c>
      <c r="AA57" s="9">
        <f t="shared" si="7"/>
        <v>6832.75</v>
      </c>
      <c r="AB57" s="9">
        <v>2133.01</v>
      </c>
      <c r="AC57" s="9">
        <v>4699.74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f t="shared" si="11"/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f t="shared" si="3"/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f t="shared" si="8"/>
        <v>0</v>
      </c>
      <c r="BG57" s="9">
        <v>0</v>
      </c>
      <c r="BH57" s="9">
        <v>0</v>
      </c>
      <c r="BI57" s="9">
        <f t="shared" si="12"/>
        <v>13665.5</v>
      </c>
      <c r="BJ57" s="9">
        <f t="shared" si="13"/>
        <v>13480.439999999999</v>
      </c>
      <c r="BK57" s="9">
        <v>0</v>
      </c>
      <c r="BL57" s="9">
        <v>0</v>
      </c>
      <c r="BM57" s="9">
        <v>87.87</v>
      </c>
      <c r="BN57" s="9">
        <v>214.25</v>
      </c>
      <c r="BO57" s="9">
        <v>1152.35</v>
      </c>
      <c r="BP57" s="9">
        <v>0</v>
      </c>
      <c r="BQ57" s="9">
        <v>273.31</v>
      </c>
      <c r="BR57" s="9">
        <v>65.59</v>
      </c>
      <c r="BS57" s="9">
        <v>19.13</v>
      </c>
      <c r="BT57" s="9">
        <v>0</v>
      </c>
      <c r="BU57" s="9">
        <v>0</v>
      </c>
      <c r="BV57" s="9">
        <v>0</v>
      </c>
      <c r="BW57" s="9">
        <v>35.27</v>
      </c>
      <c r="BX57" s="9">
        <v>0</v>
      </c>
      <c r="BY57" s="9">
        <v>68.33</v>
      </c>
      <c r="BZ57" s="9">
        <v>0</v>
      </c>
      <c r="CA57" s="9">
        <v>4699.74</v>
      </c>
      <c r="CB57" s="9">
        <v>0</v>
      </c>
      <c r="CC57" s="9">
        <v>0</v>
      </c>
      <c r="CD57" s="9">
        <v>31.85</v>
      </c>
      <c r="CE57" s="9">
        <v>6832.75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f t="shared" si="14"/>
        <v>185.0600000000013</v>
      </c>
    </row>
    <row r="58" spans="1:92" ht="15">
      <c r="A58" s="8" t="s">
        <v>153</v>
      </c>
      <c r="B58" s="8">
        <v>10492</v>
      </c>
      <c r="C58" s="8" t="s">
        <v>137</v>
      </c>
      <c r="D58" s="8" t="s">
        <v>138</v>
      </c>
      <c r="E58" s="7" t="s">
        <v>230</v>
      </c>
      <c r="F58" s="8" t="s">
        <v>256</v>
      </c>
      <c r="G58" s="8" t="s">
        <v>239</v>
      </c>
      <c r="H58" s="8" t="s">
        <v>81</v>
      </c>
      <c r="I58" s="9">
        <f t="shared" si="9"/>
        <v>4148.85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887.81</v>
      </c>
      <c r="V58" s="9">
        <v>0</v>
      </c>
      <c r="W58" s="9">
        <v>3261.04</v>
      </c>
      <c r="X58" s="9">
        <v>0</v>
      </c>
      <c r="Y58" s="9">
        <f t="shared" si="10"/>
        <v>0</v>
      </c>
      <c r="Z58" s="9">
        <v>0</v>
      </c>
      <c r="AA58" s="9">
        <f t="shared" si="7"/>
        <v>672.78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672.78</v>
      </c>
      <c r="AH58" s="9">
        <v>0</v>
      </c>
      <c r="AI58" s="9">
        <v>0</v>
      </c>
      <c r="AJ58" s="9">
        <f t="shared" si="11"/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f t="shared" si="3"/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f t="shared" si="8"/>
        <v>0</v>
      </c>
      <c r="BG58" s="9">
        <v>0</v>
      </c>
      <c r="BH58" s="9">
        <v>0</v>
      </c>
      <c r="BI58" s="9">
        <f t="shared" si="12"/>
        <v>4821.63</v>
      </c>
      <c r="BJ58" s="9">
        <f t="shared" si="13"/>
        <v>2320.2599999999998</v>
      </c>
      <c r="BK58" s="9">
        <v>0</v>
      </c>
      <c r="BL58" s="9">
        <v>0</v>
      </c>
      <c r="BM58" s="9">
        <v>245.26</v>
      </c>
      <c r="BN58" s="9">
        <v>181.73</v>
      </c>
      <c r="BO58" s="9">
        <v>667.85</v>
      </c>
      <c r="BP58" s="9">
        <v>0</v>
      </c>
      <c r="BQ58" s="9">
        <v>82.98</v>
      </c>
      <c r="BR58" s="9">
        <v>39.83</v>
      </c>
      <c r="BS58" s="9">
        <v>11.62</v>
      </c>
      <c r="BT58" s="9">
        <v>283.73</v>
      </c>
      <c r="BU58" s="9">
        <v>0</v>
      </c>
      <c r="BV58" s="9">
        <v>0</v>
      </c>
      <c r="BW58" s="9">
        <v>0</v>
      </c>
      <c r="BX58" s="9">
        <v>0</v>
      </c>
      <c r="BY58" s="9">
        <v>41.49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326.91</v>
      </c>
      <c r="CJ58" s="9">
        <v>0</v>
      </c>
      <c r="CK58" s="9">
        <v>407.01</v>
      </c>
      <c r="CL58" s="9">
        <v>0</v>
      </c>
      <c r="CM58" s="9">
        <v>31.85</v>
      </c>
      <c r="CN58" s="9">
        <f t="shared" si="14"/>
        <v>2501.3700000000003</v>
      </c>
    </row>
    <row r="59" spans="1:92" ht="15">
      <c r="A59" s="8" t="s">
        <v>154</v>
      </c>
      <c r="B59" s="8">
        <v>10509</v>
      </c>
      <c r="C59" s="8" t="s">
        <v>137</v>
      </c>
      <c r="D59" s="8" t="s">
        <v>138</v>
      </c>
      <c r="E59" s="7" t="s">
        <v>230</v>
      </c>
      <c r="F59" s="8" t="s">
        <v>255</v>
      </c>
      <c r="G59" s="8" t="s">
        <v>239</v>
      </c>
      <c r="H59" s="8" t="s">
        <v>9</v>
      </c>
      <c r="I59" s="9">
        <f t="shared" si="9"/>
        <v>4428.2699999999995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901.11</v>
      </c>
      <c r="V59" s="9">
        <v>0</v>
      </c>
      <c r="W59" s="9">
        <v>3527.16</v>
      </c>
      <c r="X59" s="9">
        <v>0</v>
      </c>
      <c r="Y59" s="9">
        <f t="shared" si="10"/>
        <v>0</v>
      </c>
      <c r="Z59" s="9">
        <v>0</v>
      </c>
      <c r="AA59" s="9">
        <f t="shared" si="7"/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f t="shared" si="11"/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f t="shared" si="3"/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f t="shared" si="8"/>
        <v>0</v>
      </c>
      <c r="BG59" s="9">
        <v>0</v>
      </c>
      <c r="BH59" s="9">
        <v>0</v>
      </c>
      <c r="BI59" s="9">
        <f t="shared" si="12"/>
        <v>4428.2699999999995</v>
      </c>
      <c r="BJ59" s="9">
        <f t="shared" si="13"/>
        <v>1552.0900000000001</v>
      </c>
      <c r="BK59" s="9">
        <v>0</v>
      </c>
      <c r="BL59" s="9">
        <v>0</v>
      </c>
      <c r="BM59" s="9">
        <v>41.95</v>
      </c>
      <c r="BN59" s="9">
        <v>15.59</v>
      </c>
      <c r="BO59" s="9">
        <v>712.44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44.28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259.85</v>
      </c>
      <c r="CJ59" s="9">
        <v>0</v>
      </c>
      <c r="CK59" s="9">
        <v>446.13</v>
      </c>
      <c r="CL59" s="9">
        <v>0</v>
      </c>
      <c r="CM59" s="9">
        <v>31.85</v>
      </c>
      <c r="CN59" s="9">
        <f t="shared" si="14"/>
        <v>2876.1799999999994</v>
      </c>
    </row>
    <row r="60" spans="1:92" ht="15">
      <c r="A60" s="8" t="s">
        <v>155</v>
      </c>
      <c r="B60" s="8">
        <v>10510</v>
      </c>
      <c r="C60" s="8" t="s">
        <v>137</v>
      </c>
      <c r="D60" s="8" t="s">
        <v>138</v>
      </c>
      <c r="E60" s="7" t="s">
        <v>230</v>
      </c>
      <c r="F60" s="8" t="s">
        <v>256</v>
      </c>
      <c r="G60" s="8" t="s">
        <v>239</v>
      </c>
      <c r="H60" s="8" t="s">
        <v>44</v>
      </c>
      <c r="I60" s="9">
        <f t="shared" si="9"/>
        <v>4148.85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887.81</v>
      </c>
      <c r="V60" s="9">
        <v>0</v>
      </c>
      <c r="W60" s="9">
        <v>3261.04</v>
      </c>
      <c r="X60" s="9">
        <v>0</v>
      </c>
      <c r="Y60" s="9">
        <f t="shared" si="10"/>
        <v>0</v>
      </c>
      <c r="Z60" s="9">
        <v>0</v>
      </c>
      <c r="AA60" s="9">
        <f t="shared" si="7"/>
        <v>600</v>
      </c>
      <c r="AB60" s="9">
        <v>0</v>
      </c>
      <c r="AC60" s="9">
        <v>0</v>
      </c>
      <c r="AD60" s="9">
        <v>0</v>
      </c>
      <c r="AE60" s="9">
        <v>0</v>
      </c>
      <c r="AF60" s="9">
        <v>600</v>
      </c>
      <c r="AG60" s="9">
        <v>0</v>
      </c>
      <c r="AH60" s="9">
        <v>0</v>
      </c>
      <c r="AI60" s="9">
        <v>0</v>
      </c>
      <c r="AJ60" s="9">
        <f t="shared" si="11"/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f t="shared" si="3"/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f t="shared" si="8"/>
        <v>0</v>
      </c>
      <c r="BG60" s="9">
        <v>0</v>
      </c>
      <c r="BH60" s="9">
        <v>0</v>
      </c>
      <c r="BI60" s="9">
        <f t="shared" si="12"/>
        <v>4748.85</v>
      </c>
      <c r="BJ60" s="9">
        <f t="shared" si="13"/>
        <v>1713.62</v>
      </c>
      <c r="BK60" s="9">
        <v>0</v>
      </c>
      <c r="BL60" s="9">
        <v>0</v>
      </c>
      <c r="BM60" s="9">
        <v>0</v>
      </c>
      <c r="BN60" s="9">
        <v>0</v>
      </c>
      <c r="BO60" s="9">
        <v>668.01</v>
      </c>
      <c r="BP60" s="9">
        <v>0</v>
      </c>
      <c r="BQ60" s="9">
        <v>0</v>
      </c>
      <c r="BR60" s="9">
        <v>0</v>
      </c>
      <c r="BS60" s="9">
        <v>0</v>
      </c>
      <c r="BT60" s="9">
        <v>354.61</v>
      </c>
      <c r="BU60" s="9">
        <v>0</v>
      </c>
      <c r="BV60" s="9">
        <v>0</v>
      </c>
      <c r="BW60" s="9">
        <v>32.61</v>
      </c>
      <c r="BX60" s="9">
        <v>0</v>
      </c>
      <c r="BY60" s="9">
        <v>41.49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178.04</v>
      </c>
      <c r="CJ60" s="9">
        <v>0</v>
      </c>
      <c r="CK60" s="9">
        <v>407.01</v>
      </c>
      <c r="CL60" s="9">
        <v>0</v>
      </c>
      <c r="CM60" s="9">
        <v>31.85</v>
      </c>
      <c r="CN60" s="9">
        <f t="shared" si="14"/>
        <v>3035.2300000000005</v>
      </c>
    </row>
    <row r="61" spans="1:92" ht="15">
      <c r="A61" s="8" t="s">
        <v>118</v>
      </c>
      <c r="B61" s="8">
        <v>10522</v>
      </c>
      <c r="C61" s="8" t="s">
        <v>110</v>
      </c>
      <c r="D61" s="8" t="s">
        <v>115</v>
      </c>
      <c r="E61" s="7" t="s">
        <v>232</v>
      </c>
      <c r="F61" s="8" t="s">
        <v>249</v>
      </c>
      <c r="G61" s="8" t="s">
        <v>239</v>
      </c>
      <c r="H61" s="8" t="s">
        <v>33</v>
      </c>
      <c r="I61" s="9">
        <f t="shared" si="9"/>
        <v>22507.73</v>
      </c>
      <c r="J61" s="9">
        <v>3860.52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3365</v>
      </c>
      <c r="S61" s="9">
        <v>0</v>
      </c>
      <c r="T61" s="9">
        <v>0</v>
      </c>
      <c r="U61" s="9">
        <v>2413.81</v>
      </c>
      <c r="V61" s="9">
        <v>0</v>
      </c>
      <c r="W61" s="9">
        <v>12868.4</v>
      </c>
      <c r="X61" s="9">
        <v>0</v>
      </c>
      <c r="Y61" s="9">
        <f t="shared" si="10"/>
        <v>0</v>
      </c>
      <c r="Z61" s="9">
        <v>0</v>
      </c>
      <c r="AA61" s="9">
        <f t="shared" si="7"/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f t="shared" si="11"/>
        <v>21248.32</v>
      </c>
      <c r="AK61" s="9">
        <v>0</v>
      </c>
      <c r="AL61" s="9">
        <v>5312.08</v>
      </c>
      <c r="AM61" s="9">
        <v>2573.68</v>
      </c>
      <c r="AN61" s="9">
        <v>2243.33</v>
      </c>
      <c r="AO61" s="9">
        <v>0</v>
      </c>
      <c r="AP61" s="9">
        <v>0</v>
      </c>
      <c r="AQ61" s="9">
        <v>1609.21</v>
      </c>
      <c r="AR61" s="9">
        <v>58.93</v>
      </c>
      <c r="AS61" s="9">
        <v>872.16</v>
      </c>
      <c r="AT61" s="9">
        <v>8578.93</v>
      </c>
      <c r="AU61" s="9">
        <v>0</v>
      </c>
      <c r="AV61" s="9">
        <v>0</v>
      </c>
      <c r="AW61" s="9">
        <f t="shared" si="3"/>
        <v>10624.170000000002</v>
      </c>
      <c r="AX61" s="9">
        <v>0</v>
      </c>
      <c r="AY61" s="9">
        <v>2656.04</v>
      </c>
      <c r="AZ61" s="9">
        <v>1286.84</v>
      </c>
      <c r="BA61" s="9">
        <v>1121.67</v>
      </c>
      <c r="BB61" s="9">
        <v>804.6</v>
      </c>
      <c r="BC61" s="9">
        <v>29.47</v>
      </c>
      <c r="BD61" s="9">
        <v>436.08</v>
      </c>
      <c r="BE61" s="9">
        <v>4289.47</v>
      </c>
      <c r="BF61" s="9">
        <f t="shared" si="8"/>
        <v>7641.11</v>
      </c>
      <c r="BG61" s="9">
        <v>7641.11</v>
      </c>
      <c r="BH61" s="9">
        <v>0</v>
      </c>
      <c r="BI61" s="9">
        <f t="shared" si="12"/>
        <v>62021.33</v>
      </c>
      <c r="BJ61" s="9">
        <f t="shared" si="13"/>
        <v>27884.049999999996</v>
      </c>
      <c r="BK61" s="9">
        <v>0</v>
      </c>
      <c r="BL61" s="9">
        <v>0</v>
      </c>
      <c r="BM61" s="9">
        <v>169.99</v>
      </c>
      <c r="BN61" s="9">
        <v>82.38</v>
      </c>
      <c r="BO61" s="9">
        <v>1065.96</v>
      </c>
      <c r="BP61" s="9">
        <v>0</v>
      </c>
      <c r="BQ61" s="9">
        <v>3935.76</v>
      </c>
      <c r="BR61" s="9">
        <v>188.92</v>
      </c>
      <c r="BS61" s="9">
        <v>55.1</v>
      </c>
      <c r="BT61" s="9">
        <v>1417.59</v>
      </c>
      <c r="BU61" s="9">
        <v>0</v>
      </c>
      <c r="BV61" s="9">
        <v>0</v>
      </c>
      <c r="BW61" s="9">
        <v>0</v>
      </c>
      <c r="BX61" s="9">
        <v>25</v>
      </c>
      <c r="BY61" s="9">
        <v>152.82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15005.15</v>
      </c>
      <c r="CH61" s="9">
        <v>877.22</v>
      </c>
      <c r="CI61" s="9">
        <v>143.62</v>
      </c>
      <c r="CJ61" s="9">
        <v>4732.69</v>
      </c>
      <c r="CK61" s="9">
        <v>0</v>
      </c>
      <c r="CL61" s="9">
        <v>0</v>
      </c>
      <c r="CM61" s="9">
        <v>31.85</v>
      </c>
      <c r="CN61" s="9">
        <f t="shared" si="14"/>
        <v>34137.280000000006</v>
      </c>
    </row>
    <row r="62" spans="1:92" ht="15">
      <c r="A62" s="11" t="s">
        <v>119</v>
      </c>
      <c r="B62" s="11">
        <v>10534</v>
      </c>
      <c r="C62" s="11" t="s">
        <v>110</v>
      </c>
      <c r="D62" s="11" t="s">
        <v>115</v>
      </c>
      <c r="E62" s="12" t="s">
        <v>230</v>
      </c>
      <c r="F62" s="11" t="s">
        <v>242</v>
      </c>
      <c r="G62" s="11" t="s">
        <v>239</v>
      </c>
      <c r="H62" s="11" t="s">
        <v>91</v>
      </c>
      <c r="I62" s="9">
        <f t="shared" si="9"/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f t="shared" si="10"/>
        <v>0</v>
      </c>
      <c r="Z62" s="9">
        <v>0</v>
      </c>
      <c r="AA62" s="9">
        <f t="shared" si="7"/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f t="shared" si="11"/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f t="shared" si="3"/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f t="shared" si="8"/>
        <v>0</v>
      </c>
      <c r="BG62" s="9">
        <v>0</v>
      </c>
      <c r="BH62" s="9">
        <v>0</v>
      </c>
      <c r="BI62" s="9">
        <f t="shared" si="12"/>
        <v>0</v>
      </c>
      <c r="BJ62" s="9">
        <f t="shared" si="13"/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f t="shared" si="14"/>
        <v>0</v>
      </c>
    </row>
    <row r="63" spans="1:92" ht="15">
      <c r="A63" s="8" t="s">
        <v>181</v>
      </c>
      <c r="B63" s="8">
        <v>10546</v>
      </c>
      <c r="C63" s="8" t="s">
        <v>168</v>
      </c>
      <c r="D63" s="8" t="s">
        <v>171</v>
      </c>
      <c r="E63" s="7" t="s">
        <v>230</v>
      </c>
      <c r="F63" s="8" t="s">
        <v>251</v>
      </c>
      <c r="G63" s="8" t="s">
        <v>239</v>
      </c>
      <c r="H63" s="8" t="s">
        <v>44</v>
      </c>
      <c r="I63" s="9">
        <f t="shared" si="9"/>
        <v>5068.5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241.35</v>
      </c>
      <c r="V63" s="9">
        <v>0</v>
      </c>
      <c r="W63" s="9">
        <v>4827.15</v>
      </c>
      <c r="X63" s="9">
        <v>0</v>
      </c>
      <c r="Y63" s="9">
        <f t="shared" si="10"/>
        <v>0</v>
      </c>
      <c r="Z63" s="9">
        <v>0</v>
      </c>
      <c r="AA63" s="9">
        <f t="shared" si="7"/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f t="shared" si="11"/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f t="shared" si="3"/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f t="shared" si="8"/>
        <v>0</v>
      </c>
      <c r="BG63" s="9">
        <v>0</v>
      </c>
      <c r="BH63" s="9">
        <v>0</v>
      </c>
      <c r="BI63" s="9">
        <f t="shared" si="12"/>
        <v>5068.5</v>
      </c>
      <c r="BJ63" s="9">
        <f t="shared" si="13"/>
        <v>1988.3600000000001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253.43</v>
      </c>
      <c r="BR63" s="9">
        <v>48.66</v>
      </c>
      <c r="BS63" s="9">
        <v>14.19</v>
      </c>
      <c r="BT63" s="9">
        <v>735.59</v>
      </c>
      <c r="BU63" s="9">
        <v>0</v>
      </c>
      <c r="BV63" s="9">
        <v>0</v>
      </c>
      <c r="BW63" s="9">
        <v>48.27</v>
      </c>
      <c r="BX63" s="9">
        <v>0</v>
      </c>
      <c r="BY63" s="9">
        <v>50.69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269.92</v>
      </c>
      <c r="CJ63" s="9">
        <v>0</v>
      </c>
      <c r="CK63" s="9">
        <v>535.76</v>
      </c>
      <c r="CL63" s="9">
        <v>0</v>
      </c>
      <c r="CM63" s="9">
        <v>31.85</v>
      </c>
      <c r="CN63" s="9">
        <f t="shared" si="14"/>
        <v>3080.14</v>
      </c>
    </row>
    <row r="64" spans="1:92" ht="15">
      <c r="A64" s="8" t="s">
        <v>182</v>
      </c>
      <c r="B64" s="8">
        <v>10558</v>
      </c>
      <c r="C64" s="8" t="s">
        <v>168</v>
      </c>
      <c r="D64" s="8" t="s">
        <v>171</v>
      </c>
      <c r="E64" s="7" t="s">
        <v>230</v>
      </c>
      <c r="F64" s="8" t="s">
        <v>257</v>
      </c>
      <c r="G64" s="8" t="s">
        <v>239</v>
      </c>
      <c r="H64" s="8" t="s">
        <v>44</v>
      </c>
      <c r="I64" s="9">
        <f t="shared" si="9"/>
        <v>5453.37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811.88</v>
      </c>
      <c r="V64" s="9">
        <v>0</v>
      </c>
      <c r="W64" s="9">
        <v>4641.49</v>
      </c>
      <c r="X64" s="9">
        <v>0</v>
      </c>
      <c r="Y64" s="9">
        <f t="shared" si="10"/>
        <v>0</v>
      </c>
      <c r="Z64" s="9">
        <v>0</v>
      </c>
      <c r="AA64" s="9">
        <f t="shared" si="7"/>
        <v>2500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1250</v>
      </c>
      <c r="AH64" s="9">
        <v>1250</v>
      </c>
      <c r="AI64" s="9">
        <v>0</v>
      </c>
      <c r="AJ64" s="9">
        <f t="shared" si="11"/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f t="shared" si="3"/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f t="shared" si="8"/>
        <v>0</v>
      </c>
      <c r="BG64" s="9">
        <v>0</v>
      </c>
      <c r="BH64" s="9">
        <v>0</v>
      </c>
      <c r="BI64" s="9">
        <f t="shared" si="12"/>
        <v>7953.37</v>
      </c>
      <c r="BJ64" s="9">
        <f t="shared" si="13"/>
        <v>3637.5099999999998</v>
      </c>
      <c r="BK64" s="9">
        <v>0</v>
      </c>
      <c r="BL64" s="9">
        <v>0</v>
      </c>
      <c r="BM64" s="9">
        <v>0</v>
      </c>
      <c r="BN64" s="9">
        <v>40.22</v>
      </c>
      <c r="BO64" s="9">
        <v>916.71</v>
      </c>
      <c r="BP64" s="9">
        <v>0</v>
      </c>
      <c r="BQ64" s="9">
        <v>327.2</v>
      </c>
      <c r="BR64" s="9">
        <v>52.35</v>
      </c>
      <c r="BS64" s="9">
        <v>15.27</v>
      </c>
      <c r="BT64" s="9">
        <v>640.79</v>
      </c>
      <c r="BU64" s="9">
        <v>0</v>
      </c>
      <c r="BV64" s="9">
        <v>0</v>
      </c>
      <c r="BW64" s="9">
        <v>46.41</v>
      </c>
      <c r="BX64" s="9">
        <v>0</v>
      </c>
      <c r="BY64" s="9">
        <v>54.53</v>
      </c>
      <c r="BZ64" s="9">
        <v>0</v>
      </c>
      <c r="CA64" s="9">
        <v>0</v>
      </c>
      <c r="CB64" s="9">
        <v>0</v>
      </c>
      <c r="CC64" s="9">
        <v>0</v>
      </c>
      <c r="CD64" s="9">
        <v>31.85</v>
      </c>
      <c r="CE64" s="9">
        <v>0</v>
      </c>
      <c r="CF64" s="9">
        <v>0</v>
      </c>
      <c r="CG64" s="9">
        <v>0</v>
      </c>
      <c r="CH64" s="9">
        <v>0</v>
      </c>
      <c r="CI64" s="9">
        <v>890.68</v>
      </c>
      <c r="CJ64" s="9">
        <v>0</v>
      </c>
      <c r="CK64" s="9">
        <v>589.65</v>
      </c>
      <c r="CL64" s="9">
        <v>0</v>
      </c>
      <c r="CM64" s="9">
        <v>31.85</v>
      </c>
      <c r="CN64" s="9">
        <f t="shared" si="14"/>
        <v>4315.860000000001</v>
      </c>
    </row>
    <row r="65" spans="1:92" ht="15">
      <c r="A65" s="8" t="s">
        <v>183</v>
      </c>
      <c r="B65" s="8">
        <v>10560</v>
      </c>
      <c r="C65" s="8" t="s">
        <v>168</v>
      </c>
      <c r="D65" s="8" t="s">
        <v>171</v>
      </c>
      <c r="E65" s="7" t="s">
        <v>230</v>
      </c>
      <c r="F65" s="8" t="s">
        <v>257</v>
      </c>
      <c r="G65" s="8" t="s">
        <v>239</v>
      </c>
      <c r="H65" s="8" t="s">
        <v>33</v>
      </c>
      <c r="I65" s="9">
        <f t="shared" si="9"/>
        <v>6990.77</v>
      </c>
      <c r="J65" s="9">
        <v>1392.45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956.83</v>
      </c>
      <c r="V65" s="9">
        <v>0</v>
      </c>
      <c r="W65" s="9">
        <v>4641.49</v>
      </c>
      <c r="X65" s="9">
        <v>0</v>
      </c>
      <c r="Y65" s="9">
        <f t="shared" si="10"/>
        <v>159.78</v>
      </c>
      <c r="Z65" s="9">
        <v>159.78</v>
      </c>
      <c r="AA65" s="9">
        <f t="shared" si="7"/>
        <v>550</v>
      </c>
      <c r="AB65" s="9">
        <v>0</v>
      </c>
      <c r="AC65" s="9">
        <v>0</v>
      </c>
      <c r="AD65" s="9">
        <v>0</v>
      </c>
      <c r="AE65" s="9">
        <v>550</v>
      </c>
      <c r="AF65" s="9">
        <v>0</v>
      </c>
      <c r="AG65" s="9">
        <v>0</v>
      </c>
      <c r="AH65" s="9">
        <v>0</v>
      </c>
      <c r="AI65" s="9">
        <v>0</v>
      </c>
      <c r="AJ65" s="9">
        <f t="shared" si="11"/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f t="shared" si="3"/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f t="shared" si="8"/>
        <v>0</v>
      </c>
      <c r="BG65" s="9">
        <v>0</v>
      </c>
      <c r="BH65" s="9">
        <v>0</v>
      </c>
      <c r="BI65" s="9">
        <f t="shared" si="12"/>
        <v>7700.55</v>
      </c>
      <c r="BJ65" s="9">
        <f t="shared" si="13"/>
        <v>2171.0299999999997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357.53</v>
      </c>
      <c r="BR65" s="9">
        <v>68.65</v>
      </c>
      <c r="BS65" s="9">
        <v>20.02</v>
      </c>
      <c r="BT65" s="9">
        <v>0</v>
      </c>
      <c r="BU65" s="9">
        <v>0</v>
      </c>
      <c r="BV65" s="9">
        <v>0</v>
      </c>
      <c r="BW65" s="9">
        <v>46.41</v>
      </c>
      <c r="BX65" s="9">
        <v>0</v>
      </c>
      <c r="BY65" s="9">
        <v>55.98</v>
      </c>
      <c r="BZ65" s="9">
        <v>16.5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746.84</v>
      </c>
      <c r="CJ65" s="9">
        <v>0</v>
      </c>
      <c r="CK65" s="9">
        <v>827.25</v>
      </c>
      <c r="CL65" s="9">
        <v>0</v>
      </c>
      <c r="CM65" s="9">
        <v>31.85</v>
      </c>
      <c r="CN65" s="9">
        <f t="shared" si="14"/>
        <v>5529.52</v>
      </c>
    </row>
    <row r="66" spans="1:92" ht="15">
      <c r="A66" s="8" t="s">
        <v>166</v>
      </c>
      <c r="B66" s="8">
        <v>10571</v>
      </c>
      <c r="C66" s="8" t="s">
        <v>137</v>
      </c>
      <c r="D66" s="8" t="s">
        <v>165</v>
      </c>
      <c r="E66" s="7" t="s">
        <v>230</v>
      </c>
      <c r="F66" s="8" t="s">
        <v>255</v>
      </c>
      <c r="G66" s="8" t="s">
        <v>239</v>
      </c>
      <c r="H66" s="8" t="s">
        <v>44</v>
      </c>
      <c r="I66" s="9">
        <f t="shared" si="9"/>
        <v>4347.66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820.5</v>
      </c>
      <c r="V66" s="9">
        <v>0</v>
      </c>
      <c r="W66" s="9">
        <v>3527.16</v>
      </c>
      <c r="X66" s="9">
        <v>0</v>
      </c>
      <c r="Y66" s="9">
        <f t="shared" si="10"/>
        <v>0</v>
      </c>
      <c r="Z66" s="9">
        <v>0</v>
      </c>
      <c r="AA66" s="9">
        <f t="shared" si="7"/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f t="shared" si="11"/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f t="shared" si="3"/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f t="shared" si="8"/>
        <v>0</v>
      </c>
      <c r="BG66" s="9">
        <v>0</v>
      </c>
      <c r="BH66" s="9">
        <v>0</v>
      </c>
      <c r="BI66" s="9">
        <f t="shared" si="12"/>
        <v>4347.66</v>
      </c>
      <c r="BJ66" s="9">
        <f t="shared" si="13"/>
        <v>1830.5899999999997</v>
      </c>
      <c r="BK66" s="9">
        <v>0</v>
      </c>
      <c r="BL66" s="9">
        <v>0</v>
      </c>
      <c r="BM66" s="9">
        <v>87.87</v>
      </c>
      <c r="BN66" s="9">
        <v>288.74</v>
      </c>
      <c r="BO66" s="9">
        <v>699.55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43.48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244.25</v>
      </c>
      <c r="CJ66" s="9">
        <v>0</v>
      </c>
      <c r="CK66" s="9">
        <v>434.85</v>
      </c>
      <c r="CL66" s="9">
        <v>0</v>
      </c>
      <c r="CM66" s="9">
        <v>31.85</v>
      </c>
      <c r="CN66" s="9">
        <f t="shared" si="14"/>
        <v>2517.07</v>
      </c>
    </row>
    <row r="67" spans="1:92" ht="15">
      <c r="A67" s="8" t="s">
        <v>184</v>
      </c>
      <c r="B67" s="8">
        <v>10583</v>
      </c>
      <c r="C67" s="8" t="s">
        <v>168</v>
      </c>
      <c r="D67" s="8" t="s">
        <v>171</v>
      </c>
      <c r="E67" s="7" t="s">
        <v>230</v>
      </c>
      <c r="F67" s="8" t="s">
        <v>258</v>
      </c>
      <c r="G67" s="8" t="s">
        <v>239</v>
      </c>
      <c r="H67" s="8" t="s">
        <v>44</v>
      </c>
      <c r="I67" s="9">
        <f t="shared" si="9"/>
        <v>4686.12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223.14</v>
      </c>
      <c r="V67" s="9">
        <v>0</v>
      </c>
      <c r="W67" s="9">
        <v>4462.98</v>
      </c>
      <c r="X67" s="9">
        <v>0</v>
      </c>
      <c r="Y67" s="9">
        <f t="shared" si="10"/>
        <v>0</v>
      </c>
      <c r="Z67" s="9">
        <v>0</v>
      </c>
      <c r="AA67" s="9">
        <f t="shared" si="7"/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f t="shared" si="11"/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f t="shared" si="3"/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f t="shared" si="8"/>
        <v>0</v>
      </c>
      <c r="BG67" s="9">
        <v>0</v>
      </c>
      <c r="BH67" s="9">
        <v>0</v>
      </c>
      <c r="BI67" s="9">
        <f t="shared" si="12"/>
        <v>4686.12</v>
      </c>
      <c r="BJ67" s="9">
        <f t="shared" si="13"/>
        <v>2507.68</v>
      </c>
      <c r="BK67" s="9">
        <v>0</v>
      </c>
      <c r="BL67" s="9">
        <v>0</v>
      </c>
      <c r="BM67" s="9">
        <v>87.87</v>
      </c>
      <c r="BN67" s="9">
        <v>0</v>
      </c>
      <c r="BO67" s="9">
        <v>753.54</v>
      </c>
      <c r="BP67" s="9">
        <v>0</v>
      </c>
      <c r="BQ67" s="9">
        <v>234.31</v>
      </c>
      <c r="BR67" s="9">
        <v>44.99</v>
      </c>
      <c r="BS67" s="9">
        <v>13.12</v>
      </c>
      <c r="BT67" s="9">
        <v>524.34</v>
      </c>
      <c r="BU67" s="9">
        <v>0</v>
      </c>
      <c r="BV67" s="9">
        <v>0</v>
      </c>
      <c r="BW67" s="9">
        <v>44.62</v>
      </c>
      <c r="BX67" s="9">
        <v>0</v>
      </c>
      <c r="BY67" s="9">
        <v>46.86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243.95</v>
      </c>
      <c r="CJ67" s="9">
        <v>0</v>
      </c>
      <c r="CK67" s="9">
        <v>482.23</v>
      </c>
      <c r="CL67" s="9">
        <v>0</v>
      </c>
      <c r="CM67" s="9">
        <v>31.85</v>
      </c>
      <c r="CN67" s="9">
        <f t="shared" si="14"/>
        <v>2178.44</v>
      </c>
    </row>
    <row r="68" spans="1:92" ht="15">
      <c r="A68" s="8" t="s">
        <v>185</v>
      </c>
      <c r="B68" s="8">
        <v>10595</v>
      </c>
      <c r="C68" s="8" t="s">
        <v>168</v>
      </c>
      <c r="D68" s="8" t="s">
        <v>171</v>
      </c>
      <c r="E68" s="7" t="s">
        <v>230</v>
      </c>
      <c r="F68" s="8" t="s">
        <v>251</v>
      </c>
      <c r="G68" s="8" t="s">
        <v>239</v>
      </c>
      <c r="H68" s="8" t="s">
        <v>33</v>
      </c>
      <c r="I68" s="9">
        <f t="shared" si="9"/>
        <v>6516.65</v>
      </c>
      <c r="J68" s="9">
        <v>1448.15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241.35</v>
      </c>
      <c r="V68" s="9">
        <v>0</v>
      </c>
      <c r="W68" s="9">
        <v>4827.15</v>
      </c>
      <c r="X68" s="9">
        <v>0</v>
      </c>
      <c r="Y68" s="9">
        <f t="shared" si="10"/>
        <v>397.23</v>
      </c>
      <c r="Z68" s="9">
        <v>397.23</v>
      </c>
      <c r="AA68" s="9">
        <f t="shared" si="7"/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f t="shared" si="11"/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f t="shared" si="3"/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f t="shared" si="8"/>
        <v>0</v>
      </c>
      <c r="BG68" s="9">
        <v>0</v>
      </c>
      <c r="BH68" s="9">
        <v>0</v>
      </c>
      <c r="BI68" s="9">
        <f t="shared" si="12"/>
        <v>6913.879999999999</v>
      </c>
      <c r="BJ68" s="9">
        <f t="shared" si="13"/>
        <v>3174.3599999999997</v>
      </c>
      <c r="BK68" s="9">
        <v>0</v>
      </c>
      <c r="BL68" s="9">
        <v>0</v>
      </c>
      <c r="BM68" s="9">
        <v>0</v>
      </c>
      <c r="BN68" s="9">
        <v>182.59</v>
      </c>
      <c r="BO68" s="9">
        <v>1095.45</v>
      </c>
      <c r="BP68" s="9">
        <v>0</v>
      </c>
      <c r="BQ68" s="9">
        <v>345.69</v>
      </c>
      <c r="BR68" s="9">
        <v>66.37</v>
      </c>
      <c r="BS68" s="9">
        <v>19.36</v>
      </c>
      <c r="BT68" s="9">
        <v>0</v>
      </c>
      <c r="BU68" s="9">
        <v>0</v>
      </c>
      <c r="BV68" s="9">
        <v>0</v>
      </c>
      <c r="BW68" s="9">
        <v>48.27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590.66</v>
      </c>
      <c r="CJ68" s="9">
        <v>0</v>
      </c>
      <c r="CK68" s="9">
        <v>794.12</v>
      </c>
      <c r="CL68" s="9">
        <v>0</v>
      </c>
      <c r="CM68" s="9">
        <v>31.85</v>
      </c>
      <c r="CN68" s="9">
        <f t="shared" si="14"/>
        <v>3739.5199999999995</v>
      </c>
    </row>
    <row r="69" spans="1:92" ht="15">
      <c r="A69" s="11" t="s">
        <v>113</v>
      </c>
      <c r="B69" s="11">
        <v>10601</v>
      </c>
      <c r="C69" s="11" t="s">
        <v>110</v>
      </c>
      <c r="D69" s="11" t="s">
        <v>111</v>
      </c>
      <c r="E69" s="12" t="s">
        <v>230</v>
      </c>
      <c r="F69" s="11" t="s">
        <v>242</v>
      </c>
      <c r="G69" s="11" t="s">
        <v>239</v>
      </c>
      <c r="H69" s="11" t="s">
        <v>91</v>
      </c>
      <c r="I69" s="9">
        <f t="shared" si="9"/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f t="shared" si="10"/>
        <v>0</v>
      </c>
      <c r="Z69" s="9">
        <v>0</v>
      </c>
      <c r="AA69" s="9">
        <f t="shared" si="7"/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f t="shared" si="11"/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f t="shared" si="3"/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f t="shared" si="8"/>
        <v>0</v>
      </c>
      <c r="BG69" s="9">
        <v>0</v>
      </c>
      <c r="BH69" s="9">
        <v>0</v>
      </c>
      <c r="BI69" s="9">
        <f t="shared" si="12"/>
        <v>0</v>
      </c>
      <c r="BJ69" s="9">
        <f t="shared" si="13"/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f t="shared" si="14"/>
        <v>0</v>
      </c>
    </row>
    <row r="70" spans="1:92" ht="15">
      <c r="A70" s="8" t="s">
        <v>156</v>
      </c>
      <c r="B70" s="8">
        <v>10613</v>
      </c>
      <c r="C70" s="8" t="s">
        <v>137</v>
      </c>
      <c r="D70" s="8" t="s">
        <v>138</v>
      </c>
      <c r="E70" s="7" t="s">
        <v>230</v>
      </c>
      <c r="F70" s="8" t="s">
        <v>256</v>
      </c>
      <c r="G70" s="8" t="s">
        <v>239</v>
      </c>
      <c r="H70" s="8" t="s">
        <v>44</v>
      </c>
      <c r="I70" s="9">
        <f t="shared" si="9"/>
        <v>3971.29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710.25</v>
      </c>
      <c r="V70" s="9">
        <v>0</v>
      </c>
      <c r="W70" s="9">
        <v>3261.04</v>
      </c>
      <c r="X70" s="9">
        <v>0</v>
      </c>
      <c r="Y70" s="9">
        <f t="shared" si="10"/>
        <v>0</v>
      </c>
      <c r="Z70" s="9">
        <v>0</v>
      </c>
      <c r="AA70" s="9">
        <f t="shared" si="7"/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f t="shared" si="11"/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f t="shared" si="3"/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f t="shared" si="8"/>
        <v>0</v>
      </c>
      <c r="BG70" s="9">
        <v>0</v>
      </c>
      <c r="BH70" s="9">
        <v>0</v>
      </c>
      <c r="BI70" s="9">
        <f t="shared" si="12"/>
        <v>3971.29</v>
      </c>
      <c r="BJ70" s="9">
        <f t="shared" si="13"/>
        <v>1268.3599999999997</v>
      </c>
      <c r="BK70" s="9">
        <v>0</v>
      </c>
      <c r="BL70" s="9">
        <v>0</v>
      </c>
      <c r="BM70" s="9">
        <v>0</v>
      </c>
      <c r="BN70" s="9">
        <v>35.38</v>
      </c>
      <c r="BO70" s="9">
        <v>635.41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183.57</v>
      </c>
      <c r="CJ70" s="9">
        <v>0</v>
      </c>
      <c r="CK70" s="9">
        <v>382.15</v>
      </c>
      <c r="CL70" s="9">
        <v>0</v>
      </c>
      <c r="CM70" s="9">
        <v>31.85</v>
      </c>
      <c r="CN70" s="9">
        <f t="shared" si="14"/>
        <v>2702.9300000000003</v>
      </c>
    </row>
    <row r="71" spans="1:92" ht="15">
      <c r="A71" s="8" t="s">
        <v>145</v>
      </c>
      <c r="B71" s="8">
        <v>10625</v>
      </c>
      <c r="C71" s="8" t="s">
        <v>137</v>
      </c>
      <c r="D71" s="8" t="s">
        <v>138</v>
      </c>
      <c r="E71" s="7" t="s">
        <v>230</v>
      </c>
      <c r="F71" s="8" t="s">
        <v>259</v>
      </c>
      <c r="G71" s="8" t="s">
        <v>239</v>
      </c>
      <c r="H71" s="8" t="s">
        <v>44</v>
      </c>
      <c r="I71" s="9">
        <f t="shared" si="9"/>
        <v>6607.04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3215.55</v>
      </c>
      <c r="V71" s="9">
        <v>0</v>
      </c>
      <c r="W71" s="9">
        <v>3391.49</v>
      </c>
      <c r="X71" s="9">
        <v>0</v>
      </c>
      <c r="Y71" s="9">
        <f t="shared" si="10"/>
        <v>0</v>
      </c>
      <c r="Z71" s="9">
        <v>0</v>
      </c>
      <c r="AA71" s="9">
        <f t="shared" si="7"/>
        <v>672.78</v>
      </c>
      <c r="AB71" s="9">
        <v>0</v>
      </c>
      <c r="AC71" s="9">
        <v>0</v>
      </c>
      <c r="AD71" s="9">
        <v>0</v>
      </c>
      <c r="AE71" s="9">
        <v>0</v>
      </c>
      <c r="AF71" s="9">
        <v>672.78</v>
      </c>
      <c r="AG71" s="9">
        <v>0</v>
      </c>
      <c r="AH71" s="9">
        <v>0</v>
      </c>
      <c r="AI71" s="9">
        <v>0</v>
      </c>
      <c r="AJ71" s="9">
        <f t="shared" si="11"/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f t="shared" si="3"/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f t="shared" si="8"/>
        <v>0</v>
      </c>
      <c r="BG71" s="9">
        <v>0</v>
      </c>
      <c r="BH71" s="9">
        <v>0</v>
      </c>
      <c r="BI71" s="9">
        <f t="shared" si="12"/>
        <v>7279.82</v>
      </c>
      <c r="BJ71" s="9">
        <f t="shared" si="13"/>
        <v>2274.37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132.14</v>
      </c>
      <c r="BR71" s="9">
        <v>63.43</v>
      </c>
      <c r="BS71" s="9">
        <v>18.5</v>
      </c>
      <c r="BT71" s="9">
        <v>581.22</v>
      </c>
      <c r="BU71" s="9">
        <v>0</v>
      </c>
      <c r="BV71" s="9">
        <v>0</v>
      </c>
      <c r="BW71" s="9">
        <v>0</v>
      </c>
      <c r="BX71" s="9">
        <v>0</v>
      </c>
      <c r="BY71" s="9">
        <v>66.07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630</v>
      </c>
      <c r="CJ71" s="9">
        <v>0</v>
      </c>
      <c r="CK71" s="9">
        <v>751.16</v>
      </c>
      <c r="CL71" s="9">
        <v>0</v>
      </c>
      <c r="CM71" s="9">
        <v>31.85</v>
      </c>
      <c r="CN71" s="9">
        <f t="shared" si="14"/>
        <v>5005.45</v>
      </c>
    </row>
    <row r="72" spans="1:92" ht="15">
      <c r="A72" s="8" t="s">
        <v>106</v>
      </c>
      <c r="B72" s="8">
        <v>10637</v>
      </c>
      <c r="C72" s="8" t="s">
        <v>72</v>
      </c>
      <c r="D72" s="8" t="s">
        <v>105</v>
      </c>
      <c r="E72" s="7" t="s">
        <v>230</v>
      </c>
      <c r="F72" s="8" t="s">
        <v>242</v>
      </c>
      <c r="G72" s="8" t="s">
        <v>239</v>
      </c>
      <c r="H72" s="8" t="s">
        <v>107</v>
      </c>
      <c r="I72" s="9">
        <f t="shared" si="9"/>
        <v>13593.15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1219.69</v>
      </c>
      <c r="V72" s="9">
        <v>0</v>
      </c>
      <c r="W72" s="9">
        <v>12373.46</v>
      </c>
      <c r="X72" s="9">
        <v>0</v>
      </c>
      <c r="Y72" s="9">
        <f t="shared" si="10"/>
        <v>0</v>
      </c>
      <c r="Z72" s="9">
        <v>0</v>
      </c>
      <c r="AA72" s="9">
        <f t="shared" si="7"/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f t="shared" si="11"/>
        <v>6109.08</v>
      </c>
      <c r="AK72" s="9">
        <v>0</v>
      </c>
      <c r="AL72" s="9">
        <v>1527.27</v>
      </c>
      <c r="AM72" s="9">
        <v>0</v>
      </c>
      <c r="AN72" s="9">
        <v>0</v>
      </c>
      <c r="AO72" s="9">
        <v>0</v>
      </c>
      <c r="AP72" s="9">
        <v>0</v>
      </c>
      <c r="AQ72" s="9">
        <v>406.56</v>
      </c>
      <c r="AR72" s="9">
        <v>50.76</v>
      </c>
      <c r="AS72" s="9">
        <v>0</v>
      </c>
      <c r="AT72" s="9">
        <v>4124.49</v>
      </c>
      <c r="AU72" s="9">
        <v>0</v>
      </c>
      <c r="AV72" s="9">
        <v>0</v>
      </c>
      <c r="AW72" s="9">
        <f t="shared" si="3"/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f t="shared" si="8"/>
        <v>0</v>
      </c>
      <c r="BG72" s="9">
        <v>0</v>
      </c>
      <c r="BH72" s="9">
        <v>0</v>
      </c>
      <c r="BI72" s="9">
        <f t="shared" si="12"/>
        <v>19702.23</v>
      </c>
      <c r="BJ72" s="9">
        <f t="shared" si="13"/>
        <v>9875.03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2951.82</v>
      </c>
      <c r="BR72" s="9">
        <v>141.69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4531.05</v>
      </c>
      <c r="CH72" s="9">
        <v>681.44</v>
      </c>
      <c r="CI72" s="9">
        <v>718.16</v>
      </c>
      <c r="CJ72" s="9">
        <v>623.24</v>
      </c>
      <c r="CK72" s="9">
        <v>195.78</v>
      </c>
      <c r="CL72" s="9">
        <v>0</v>
      </c>
      <c r="CM72" s="9">
        <v>31.85</v>
      </c>
      <c r="CN72" s="9">
        <f t="shared" si="14"/>
        <v>9827.199999999999</v>
      </c>
    </row>
    <row r="73" spans="1:92" ht="15">
      <c r="A73" s="8" t="s">
        <v>92</v>
      </c>
      <c r="B73" s="8">
        <v>10649</v>
      </c>
      <c r="C73" s="8" t="s">
        <v>72</v>
      </c>
      <c r="D73" s="8" t="s">
        <v>88</v>
      </c>
      <c r="E73" s="7" t="s">
        <v>230</v>
      </c>
      <c r="F73" s="8" t="s">
        <v>260</v>
      </c>
      <c r="G73" s="8" t="s">
        <v>239</v>
      </c>
      <c r="H73" s="8" t="s">
        <v>44</v>
      </c>
      <c r="I73" s="9">
        <f t="shared" si="9"/>
        <v>13098.23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1200.67</v>
      </c>
      <c r="V73" s="9">
        <v>0</v>
      </c>
      <c r="W73" s="9">
        <v>11897.56</v>
      </c>
      <c r="X73" s="9">
        <v>0</v>
      </c>
      <c r="Y73" s="9">
        <f t="shared" si="10"/>
        <v>0</v>
      </c>
      <c r="Z73" s="9">
        <v>0</v>
      </c>
      <c r="AA73" s="9">
        <f t="shared" si="7"/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f t="shared" si="11"/>
        <v>14553.59</v>
      </c>
      <c r="AK73" s="9">
        <v>0</v>
      </c>
      <c r="AL73" s="9">
        <v>3638.4</v>
      </c>
      <c r="AM73" s="9">
        <v>0</v>
      </c>
      <c r="AN73" s="9">
        <v>0</v>
      </c>
      <c r="AO73" s="9">
        <v>0</v>
      </c>
      <c r="AP73" s="9">
        <v>0</v>
      </c>
      <c r="AQ73" s="9">
        <v>1000.56</v>
      </c>
      <c r="AR73" s="9">
        <v>0</v>
      </c>
      <c r="AS73" s="9">
        <v>0</v>
      </c>
      <c r="AT73" s="9">
        <v>9914.63</v>
      </c>
      <c r="AU73" s="9">
        <v>0</v>
      </c>
      <c r="AV73" s="9">
        <v>0</v>
      </c>
      <c r="AW73" s="9">
        <f t="shared" si="3"/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f t="shared" si="8"/>
        <v>0</v>
      </c>
      <c r="BG73" s="9">
        <v>0</v>
      </c>
      <c r="BH73" s="9">
        <v>0</v>
      </c>
      <c r="BI73" s="9">
        <f t="shared" si="12"/>
        <v>27651.82</v>
      </c>
      <c r="BJ73" s="9">
        <f t="shared" si="13"/>
        <v>15637.83</v>
      </c>
      <c r="BK73" s="9">
        <v>0</v>
      </c>
      <c r="BL73" s="9">
        <v>0</v>
      </c>
      <c r="BM73" s="9">
        <v>0</v>
      </c>
      <c r="BN73" s="9">
        <v>28.68</v>
      </c>
      <c r="BO73" s="9">
        <v>4.12</v>
      </c>
      <c r="BP73" s="9">
        <v>0</v>
      </c>
      <c r="BQ73" s="9">
        <v>737.96</v>
      </c>
      <c r="BR73" s="9">
        <v>141.69</v>
      </c>
      <c r="BS73" s="9">
        <v>41.33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10915.19</v>
      </c>
      <c r="CH73" s="9">
        <v>877.22</v>
      </c>
      <c r="CI73" s="9">
        <v>0</v>
      </c>
      <c r="CJ73" s="9">
        <v>2891.64</v>
      </c>
      <c r="CK73" s="9">
        <v>0</v>
      </c>
      <c r="CL73" s="9">
        <v>0</v>
      </c>
      <c r="CM73" s="9">
        <v>0</v>
      </c>
      <c r="CN73" s="9">
        <f t="shared" si="14"/>
        <v>12013.99</v>
      </c>
    </row>
    <row r="74" spans="1:92" ht="15">
      <c r="A74" s="8" t="s">
        <v>93</v>
      </c>
      <c r="B74" s="8">
        <v>10650</v>
      </c>
      <c r="C74" s="8" t="s">
        <v>72</v>
      </c>
      <c r="D74" s="8" t="s">
        <v>88</v>
      </c>
      <c r="E74" s="7" t="s">
        <v>230</v>
      </c>
      <c r="F74" s="8" t="s">
        <v>242</v>
      </c>
      <c r="G74" s="8" t="s">
        <v>239</v>
      </c>
      <c r="H74" s="8" t="s">
        <v>37</v>
      </c>
      <c r="I74" s="9">
        <f t="shared" si="9"/>
        <v>14644.41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2270.95</v>
      </c>
      <c r="V74" s="9">
        <v>0</v>
      </c>
      <c r="W74" s="9">
        <v>12373.46</v>
      </c>
      <c r="X74" s="9">
        <v>0</v>
      </c>
      <c r="Y74" s="9">
        <f t="shared" si="10"/>
        <v>0</v>
      </c>
      <c r="Z74" s="9">
        <v>0</v>
      </c>
      <c r="AA74" s="9">
        <f t="shared" si="7"/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f t="shared" si="11"/>
        <v>14402.52</v>
      </c>
      <c r="AK74" s="9">
        <v>0</v>
      </c>
      <c r="AL74" s="9">
        <v>3600.63</v>
      </c>
      <c r="AM74" s="9">
        <v>0</v>
      </c>
      <c r="AN74" s="9">
        <v>0</v>
      </c>
      <c r="AO74" s="9">
        <v>0</v>
      </c>
      <c r="AP74" s="9">
        <v>0</v>
      </c>
      <c r="AQ74" s="9">
        <v>1135.48</v>
      </c>
      <c r="AR74" s="9">
        <v>3291.74</v>
      </c>
      <c r="AS74" s="9">
        <v>187.94</v>
      </c>
      <c r="AT74" s="9">
        <v>6186.73</v>
      </c>
      <c r="AU74" s="9">
        <v>0</v>
      </c>
      <c r="AV74" s="9">
        <v>0</v>
      </c>
      <c r="AW74" s="9">
        <f aca="true" t="shared" si="15" ref="AW74:AW137">SUM(AX74:BE74)</f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f t="shared" si="8"/>
        <v>0</v>
      </c>
      <c r="BG74" s="9">
        <v>0</v>
      </c>
      <c r="BH74" s="9">
        <v>0</v>
      </c>
      <c r="BI74" s="9">
        <f t="shared" si="12"/>
        <v>29046.93</v>
      </c>
      <c r="BJ74" s="9">
        <f t="shared" si="13"/>
        <v>16434.399999999994</v>
      </c>
      <c r="BK74" s="9">
        <v>0</v>
      </c>
      <c r="BL74" s="9">
        <v>0</v>
      </c>
      <c r="BM74" s="9">
        <v>848.82</v>
      </c>
      <c r="BN74" s="9">
        <v>468.08</v>
      </c>
      <c r="BO74" s="9">
        <v>1065.96</v>
      </c>
      <c r="BP74" s="9">
        <v>0</v>
      </c>
      <c r="BQ74" s="9">
        <v>442.77</v>
      </c>
      <c r="BR74" s="9">
        <v>141.69</v>
      </c>
      <c r="BS74" s="9">
        <v>41.33</v>
      </c>
      <c r="BT74" s="9">
        <v>1102.05</v>
      </c>
      <c r="BU74" s="9">
        <v>0</v>
      </c>
      <c r="BV74" s="9">
        <v>0</v>
      </c>
      <c r="BW74" s="9">
        <v>123.73</v>
      </c>
      <c r="BX74" s="9">
        <v>0</v>
      </c>
      <c r="BY74" s="9">
        <v>146.44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7322.21</v>
      </c>
      <c r="CH74" s="9">
        <v>877.22</v>
      </c>
      <c r="CI74" s="9">
        <v>972.15</v>
      </c>
      <c r="CJ74" s="9">
        <v>2850.1</v>
      </c>
      <c r="CK74" s="9">
        <v>0</v>
      </c>
      <c r="CL74" s="9">
        <v>0</v>
      </c>
      <c r="CM74" s="9">
        <v>31.85</v>
      </c>
      <c r="CN74" s="9">
        <f t="shared" si="14"/>
        <v>12612.530000000006</v>
      </c>
    </row>
    <row r="75" spans="1:92" ht="15">
      <c r="A75" s="8" t="s">
        <v>146</v>
      </c>
      <c r="B75" s="8">
        <v>10662</v>
      </c>
      <c r="C75" s="8" t="s">
        <v>137</v>
      </c>
      <c r="D75" s="8" t="s">
        <v>138</v>
      </c>
      <c r="E75" s="7" t="s">
        <v>230</v>
      </c>
      <c r="F75" s="8" t="s">
        <v>259</v>
      </c>
      <c r="G75" s="8" t="s">
        <v>239</v>
      </c>
      <c r="H75" s="8" t="s">
        <v>127</v>
      </c>
      <c r="I75" s="9">
        <f aca="true" t="shared" si="16" ref="I75:I106">SUM(J75:X75)</f>
        <v>4106.96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715.47</v>
      </c>
      <c r="V75" s="9">
        <v>0</v>
      </c>
      <c r="W75" s="9">
        <v>3391.49</v>
      </c>
      <c r="X75" s="9">
        <v>0</v>
      </c>
      <c r="Y75" s="9">
        <f aca="true" t="shared" si="17" ref="Y75:Y106">SUM(Z75:Z75)</f>
        <v>0</v>
      </c>
      <c r="Z75" s="9">
        <v>0</v>
      </c>
      <c r="AA75" s="9">
        <f aca="true" t="shared" si="18" ref="AA75:AA138">SUM(AB75:AI75)</f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f aca="true" t="shared" si="19" ref="AJ75:AJ106">SUM(AK75:AV75)</f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f t="shared" si="15"/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f t="shared" si="8"/>
        <v>0</v>
      </c>
      <c r="BG75" s="9">
        <v>0</v>
      </c>
      <c r="BH75" s="9">
        <v>0</v>
      </c>
      <c r="BI75" s="9">
        <f aca="true" t="shared" si="20" ref="BI75:BI106">BF75+AW75+AJ75+AA75+Y75+I75</f>
        <v>4106.96</v>
      </c>
      <c r="BJ75" s="9">
        <f aca="true" t="shared" si="21" ref="BJ75:BJ106">SUM(BK75:CM75)</f>
        <v>709.05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33.91</v>
      </c>
      <c r="BX75" s="9">
        <v>0</v>
      </c>
      <c r="BY75" s="9">
        <v>41.07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201.07</v>
      </c>
      <c r="CJ75" s="9">
        <v>0</v>
      </c>
      <c r="CK75" s="9">
        <v>401.15</v>
      </c>
      <c r="CL75" s="9">
        <v>0</v>
      </c>
      <c r="CM75" s="9">
        <v>31.85</v>
      </c>
      <c r="CN75" s="9">
        <f aca="true" t="shared" si="22" ref="CN75:CN106">BI75-BJ75</f>
        <v>3397.91</v>
      </c>
    </row>
    <row r="76" spans="1:92" ht="15">
      <c r="A76" s="8" t="s">
        <v>108</v>
      </c>
      <c r="B76" s="8">
        <v>10674</v>
      </c>
      <c r="C76" s="8" t="s">
        <v>72</v>
      </c>
      <c r="D76" s="8" t="s">
        <v>105</v>
      </c>
      <c r="E76" s="7" t="s">
        <v>230</v>
      </c>
      <c r="F76" s="8" t="s">
        <v>242</v>
      </c>
      <c r="G76" s="8" t="s">
        <v>239</v>
      </c>
      <c r="H76" s="8" t="s">
        <v>44</v>
      </c>
      <c r="I76" s="9">
        <f t="shared" si="16"/>
        <v>14549.429999999998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2175.97</v>
      </c>
      <c r="V76" s="9">
        <v>0</v>
      </c>
      <c r="W76" s="9">
        <v>12373.46</v>
      </c>
      <c r="X76" s="9">
        <v>0</v>
      </c>
      <c r="Y76" s="9">
        <f t="shared" si="17"/>
        <v>0</v>
      </c>
      <c r="Z76" s="9">
        <v>0</v>
      </c>
      <c r="AA76" s="9">
        <f t="shared" si="18"/>
        <v>1345.56</v>
      </c>
      <c r="AB76" s="9">
        <v>0</v>
      </c>
      <c r="AC76" s="9">
        <v>0</v>
      </c>
      <c r="AD76" s="9">
        <v>0</v>
      </c>
      <c r="AE76" s="9">
        <v>0</v>
      </c>
      <c r="AF76" s="9">
        <v>1345.56</v>
      </c>
      <c r="AG76" s="9">
        <v>0</v>
      </c>
      <c r="AH76" s="9">
        <v>0</v>
      </c>
      <c r="AI76" s="9">
        <v>0</v>
      </c>
      <c r="AJ76" s="9">
        <f t="shared" si="19"/>
        <v>9699.63</v>
      </c>
      <c r="AK76" s="9">
        <v>0</v>
      </c>
      <c r="AL76" s="9">
        <v>2424.91</v>
      </c>
      <c r="AM76" s="9">
        <v>0</v>
      </c>
      <c r="AN76" s="9">
        <v>0</v>
      </c>
      <c r="AO76" s="9">
        <v>0</v>
      </c>
      <c r="AP76" s="9">
        <v>217.6</v>
      </c>
      <c r="AQ76" s="9">
        <v>870.39</v>
      </c>
      <c r="AR76" s="9">
        <v>0</v>
      </c>
      <c r="AS76" s="9">
        <v>0</v>
      </c>
      <c r="AT76" s="9">
        <v>4949.38</v>
      </c>
      <c r="AU76" s="9">
        <v>1237.35</v>
      </c>
      <c r="AV76" s="9">
        <v>0</v>
      </c>
      <c r="AW76" s="9">
        <f t="shared" si="15"/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f aca="true" t="shared" si="23" ref="BF76:BF139">SUM(BG76+BH76)</f>
        <v>0</v>
      </c>
      <c r="BG76" s="9">
        <v>0</v>
      </c>
      <c r="BH76" s="9">
        <v>0</v>
      </c>
      <c r="BI76" s="9">
        <f t="shared" si="20"/>
        <v>25594.619999999995</v>
      </c>
      <c r="BJ76" s="9">
        <f t="shared" si="21"/>
        <v>10698.65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1033.14</v>
      </c>
      <c r="BR76" s="9">
        <v>141.69</v>
      </c>
      <c r="BS76" s="9">
        <v>41.33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5819.77</v>
      </c>
      <c r="CH76" s="9">
        <v>877.22</v>
      </c>
      <c r="CI76" s="9">
        <v>1196.85</v>
      </c>
      <c r="CJ76" s="9">
        <v>1556.8</v>
      </c>
      <c r="CK76" s="9">
        <v>0</v>
      </c>
      <c r="CL76" s="9">
        <v>0</v>
      </c>
      <c r="CM76" s="9">
        <v>31.85</v>
      </c>
      <c r="CN76" s="9">
        <f t="shared" si="22"/>
        <v>14895.969999999996</v>
      </c>
    </row>
    <row r="77" spans="1:92" ht="15">
      <c r="A77" s="8" t="s">
        <v>120</v>
      </c>
      <c r="B77" s="8">
        <v>10686</v>
      </c>
      <c r="C77" s="8" t="s">
        <v>110</v>
      </c>
      <c r="D77" s="8" t="s">
        <v>115</v>
      </c>
      <c r="E77" s="7" t="s">
        <v>230</v>
      </c>
      <c r="F77" s="8" t="s">
        <v>242</v>
      </c>
      <c r="G77" s="8" t="s">
        <v>239</v>
      </c>
      <c r="H77" s="8" t="s">
        <v>44</v>
      </c>
      <c r="I77" s="9">
        <f t="shared" si="16"/>
        <v>12868.39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494.93</v>
      </c>
      <c r="V77" s="9">
        <v>0</v>
      </c>
      <c r="W77" s="9">
        <v>12373.46</v>
      </c>
      <c r="X77" s="9">
        <v>0</v>
      </c>
      <c r="Y77" s="9">
        <f t="shared" si="17"/>
        <v>0</v>
      </c>
      <c r="Z77" s="9">
        <v>0</v>
      </c>
      <c r="AA77" s="9">
        <f t="shared" si="18"/>
        <v>1342.78</v>
      </c>
      <c r="AB77" s="9">
        <v>0</v>
      </c>
      <c r="AC77" s="9">
        <v>0</v>
      </c>
      <c r="AD77" s="9">
        <v>0</v>
      </c>
      <c r="AE77" s="9">
        <v>0</v>
      </c>
      <c r="AF77" s="9">
        <v>670</v>
      </c>
      <c r="AG77" s="9">
        <v>672.78</v>
      </c>
      <c r="AH77" s="9">
        <v>0</v>
      </c>
      <c r="AI77" s="9">
        <v>0</v>
      </c>
      <c r="AJ77" s="9">
        <f t="shared" si="19"/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f t="shared" si="15"/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f t="shared" si="23"/>
        <v>0</v>
      </c>
      <c r="BG77" s="9">
        <v>0</v>
      </c>
      <c r="BH77" s="9">
        <v>0</v>
      </c>
      <c r="BI77" s="9">
        <f t="shared" si="20"/>
        <v>14211.17</v>
      </c>
      <c r="BJ77" s="9">
        <f t="shared" si="21"/>
        <v>7136.21</v>
      </c>
      <c r="BK77" s="9">
        <v>0</v>
      </c>
      <c r="BL77" s="9">
        <v>0</v>
      </c>
      <c r="BM77" s="9">
        <v>0</v>
      </c>
      <c r="BN77" s="9">
        <v>282.97</v>
      </c>
      <c r="BO77" s="9">
        <v>1066.12</v>
      </c>
      <c r="BP77" s="9">
        <v>0</v>
      </c>
      <c r="BQ77" s="9">
        <v>900.79</v>
      </c>
      <c r="BR77" s="9">
        <v>123.54</v>
      </c>
      <c r="BS77" s="9">
        <v>0</v>
      </c>
      <c r="BT77" s="9">
        <v>1549.92</v>
      </c>
      <c r="BU77" s="9">
        <v>0</v>
      </c>
      <c r="BV77" s="9">
        <v>0</v>
      </c>
      <c r="BW77" s="9">
        <v>0</v>
      </c>
      <c r="BX77" s="9">
        <v>0</v>
      </c>
      <c r="BY77" s="9">
        <v>128.68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2175.12</v>
      </c>
      <c r="CJ77" s="9">
        <v>0</v>
      </c>
      <c r="CK77" s="9">
        <v>877.22</v>
      </c>
      <c r="CL77" s="9">
        <v>0</v>
      </c>
      <c r="CM77" s="9">
        <v>31.85</v>
      </c>
      <c r="CN77" s="9">
        <f t="shared" si="22"/>
        <v>7074.96</v>
      </c>
    </row>
    <row r="78" spans="1:92" ht="15">
      <c r="A78" s="8" t="s">
        <v>121</v>
      </c>
      <c r="B78" s="8">
        <v>10698</v>
      </c>
      <c r="C78" s="8" t="s">
        <v>110</v>
      </c>
      <c r="D78" s="8" t="s">
        <v>115</v>
      </c>
      <c r="E78" s="7" t="s">
        <v>230</v>
      </c>
      <c r="F78" s="8" t="s">
        <v>242</v>
      </c>
      <c r="G78" s="8" t="s">
        <v>239</v>
      </c>
      <c r="H78" s="8" t="s">
        <v>44</v>
      </c>
      <c r="I78" s="9">
        <f t="shared" si="16"/>
        <v>13809.039999999999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1435.58</v>
      </c>
      <c r="V78" s="9">
        <v>0</v>
      </c>
      <c r="W78" s="9">
        <v>12373.46</v>
      </c>
      <c r="X78" s="9">
        <v>0</v>
      </c>
      <c r="Y78" s="9">
        <f t="shared" si="17"/>
        <v>0</v>
      </c>
      <c r="Z78" s="9">
        <v>0</v>
      </c>
      <c r="AA78" s="9">
        <f t="shared" si="18"/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f t="shared" si="19"/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f t="shared" si="15"/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f t="shared" si="23"/>
        <v>0</v>
      </c>
      <c r="BG78" s="9">
        <v>0</v>
      </c>
      <c r="BH78" s="9">
        <v>0</v>
      </c>
      <c r="BI78" s="9">
        <f t="shared" si="20"/>
        <v>13809.039999999999</v>
      </c>
      <c r="BJ78" s="9">
        <f t="shared" si="21"/>
        <v>4785.650000000001</v>
      </c>
      <c r="BK78" s="9">
        <v>0</v>
      </c>
      <c r="BL78" s="9">
        <v>0</v>
      </c>
      <c r="BM78" s="9">
        <v>0</v>
      </c>
      <c r="BN78" s="9">
        <v>0</v>
      </c>
      <c r="BO78" s="9">
        <v>1065.96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123.73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2686.89</v>
      </c>
      <c r="CJ78" s="9">
        <v>0</v>
      </c>
      <c r="CK78" s="9">
        <v>877.22</v>
      </c>
      <c r="CL78" s="9">
        <v>0</v>
      </c>
      <c r="CM78" s="9">
        <v>31.85</v>
      </c>
      <c r="CN78" s="9">
        <f t="shared" si="22"/>
        <v>9023.39</v>
      </c>
    </row>
    <row r="79" spans="1:92" ht="15">
      <c r="A79" s="8" t="s">
        <v>122</v>
      </c>
      <c r="B79" s="8">
        <v>10704</v>
      </c>
      <c r="C79" s="8" t="s">
        <v>110</v>
      </c>
      <c r="D79" s="8" t="s">
        <v>115</v>
      </c>
      <c r="E79" s="7" t="s">
        <v>230</v>
      </c>
      <c r="F79" s="8" t="s">
        <v>260</v>
      </c>
      <c r="G79" s="8" t="s">
        <v>239</v>
      </c>
      <c r="H79" s="8" t="s">
        <v>44</v>
      </c>
      <c r="I79" s="9">
        <f t="shared" si="16"/>
        <v>13098.23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1200.67</v>
      </c>
      <c r="V79" s="9">
        <v>0</v>
      </c>
      <c r="W79" s="9">
        <v>11897.56</v>
      </c>
      <c r="X79" s="9">
        <v>0</v>
      </c>
      <c r="Y79" s="9">
        <f t="shared" si="17"/>
        <v>0</v>
      </c>
      <c r="Z79" s="9">
        <v>0</v>
      </c>
      <c r="AA79" s="9">
        <f t="shared" si="18"/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f t="shared" si="19"/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f t="shared" si="15"/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f t="shared" si="23"/>
        <v>0</v>
      </c>
      <c r="BG79" s="9">
        <v>0</v>
      </c>
      <c r="BH79" s="9">
        <v>0</v>
      </c>
      <c r="BI79" s="9">
        <f t="shared" si="20"/>
        <v>13098.23</v>
      </c>
      <c r="BJ79" s="9">
        <f t="shared" si="21"/>
        <v>9362.43</v>
      </c>
      <c r="BK79" s="9">
        <v>0</v>
      </c>
      <c r="BL79" s="9">
        <v>0</v>
      </c>
      <c r="BM79" s="9">
        <v>530.62</v>
      </c>
      <c r="BN79" s="9">
        <v>181</v>
      </c>
      <c r="BO79" s="9">
        <v>1066.54</v>
      </c>
      <c r="BP79" s="9">
        <v>0</v>
      </c>
      <c r="BQ79" s="9">
        <v>2619.65</v>
      </c>
      <c r="BR79" s="9">
        <v>125.74</v>
      </c>
      <c r="BS79" s="9">
        <v>36.68</v>
      </c>
      <c r="BT79" s="9">
        <v>1417.59</v>
      </c>
      <c r="BU79" s="9">
        <v>551.38</v>
      </c>
      <c r="BV79" s="9">
        <v>0</v>
      </c>
      <c r="BW79" s="9">
        <v>118.97</v>
      </c>
      <c r="BX79" s="9">
        <v>0</v>
      </c>
      <c r="BY79" s="9">
        <v>130.98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1674.21</v>
      </c>
      <c r="CJ79" s="9">
        <v>0</v>
      </c>
      <c r="CK79" s="9">
        <v>877.22</v>
      </c>
      <c r="CL79" s="9">
        <v>0</v>
      </c>
      <c r="CM79" s="9">
        <v>31.85</v>
      </c>
      <c r="CN79" s="9">
        <f t="shared" si="22"/>
        <v>3735.7999999999993</v>
      </c>
    </row>
    <row r="80" spans="1:92" ht="15">
      <c r="A80" s="11" t="s">
        <v>178</v>
      </c>
      <c r="B80" s="11">
        <v>10716</v>
      </c>
      <c r="C80" s="11" t="s">
        <v>168</v>
      </c>
      <c r="D80" s="11" t="s">
        <v>171</v>
      </c>
      <c r="E80" s="12" t="s">
        <v>230</v>
      </c>
      <c r="F80" s="11" t="s">
        <v>251</v>
      </c>
      <c r="G80" s="11" t="s">
        <v>239</v>
      </c>
      <c r="H80" s="11" t="s">
        <v>91</v>
      </c>
      <c r="I80" s="9">
        <f t="shared" si="16"/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f t="shared" si="17"/>
        <v>0</v>
      </c>
      <c r="Z80" s="9">
        <v>0</v>
      </c>
      <c r="AA80" s="9">
        <f t="shared" si="18"/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f t="shared" si="19"/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f t="shared" si="15"/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f t="shared" si="23"/>
        <v>0</v>
      </c>
      <c r="BG80" s="9">
        <v>0</v>
      </c>
      <c r="BH80" s="9">
        <v>0</v>
      </c>
      <c r="BI80" s="9">
        <f t="shared" si="20"/>
        <v>0</v>
      </c>
      <c r="BJ80" s="9">
        <f t="shared" si="21"/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f t="shared" si="22"/>
        <v>0</v>
      </c>
    </row>
    <row r="81" spans="1:92" ht="15">
      <c r="A81" s="8" t="s">
        <v>179</v>
      </c>
      <c r="B81" s="8">
        <v>10728</v>
      </c>
      <c r="C81" s="8" t="s">
        <v>168</v>
      </c>
      <c r="D81" s="8" t="s">
        <v>171</v>
      </c>
      <c r="E81" s="7" t="s">
        <v>230</v>
      </c>
      <c r="F81" s="8" t="s">
        <v>251</v>
      </c>
      <c r="G81" s="8" t="s">
        <v>239</v>
      </c>
      <c r="H81" s="8" t="s">
        <v>44</v>
      </c>
      <c r="I81" s="9">
        <f t="shared" si="16"/>
        <v>5020.23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193.08</v>
      </c>
      <c r="V81" s="9">
        <v>0</v>
      </c>
      <c r="W81" s="9">
        <v>4827.15</v>
      </c>
      <c r="X81" s="9">
        <v>0</v>
      </c>
      <c r="Y81" s="9">
        <f t="shared" si="17"/>
        <v>0</v>
      </c>
      <c r="Z81" s="9">
        <v>0</v>
      </c>
      <c r="AA81" s="9">
        <f t="shared" si="18"/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f t="shared" si="19"/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f t="shared" si="15"/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f t="shared" si="23"/>
        <v>0</v>
      </c>
      <c r="BG81" s="9">
        <v>0</v>
      </c>
      <c r="BH81" s="9">
        <v>0</v>
      </c>
      <c r="BI81" s="9">
        <f t="shared" si="20"/>
        <v>5020.23</v>
      </c>
      <c r="BJ81" s="9">
        <f t="shared" si="21"/>
        <v>2049.1600000000003</v>
      </c>
      <c r="BK81" s="9">
        <v>0</v>
      </c>
      <c r="BL81" s="9">
        <v>0</v>
      </c>
      <c r="BM81" s="9">
        <v>37.63</v>
      </c>
      <c r="BN81" s="9">
        <v>46.59</v>
      </c>
      <c r="BO81" s="9">
        <v>847.82</v>
      </c>
      <c r="BP81" s="9">
        <v>0</v>
      </c>
      <c r="BQ81" s="9">
        <v>100.4</v>
      </c>
      <c r="BR81" s="9">
        <v>48.19</v>
      </c>
      <c r="BS81" s="9">
        <v>14.06</v>
      </c>
      <c r="BT81" s="9">
        <v>0</v>
      </c>
      <c r="BU81" s="9">
        <v>0</v>
      </c>
      <c r="BV81" s="9">
        <v>0</v>
      </c>
      <c r="BW81" s="9">
        <v>48.27</v>
      </c>
      <c r="BX81" s="9">
        <v>0</v>
      </c>
      <c r="BY81" s="9">
        <v>50.2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295.14</v>
      </c>
      <c r="CJ81" s="9">
        <v>0</v>
      </c>
      <c r="CK81" s="9">
        <v>529.01</v>
      </c>
      <c r="CL81" s="9">
        <v>0</v>
      </c>
      <c r="CM81" s="9">
        <v>31.85</v>
      </c>
      <c r="CN81" s="9">
        <f t="shared" si="22"/>
        <v>2971.0699999999993</v>
      </c>
    </row>
    <row r="82" spans="1:92" ht="15">
      <c r="A82" s="8" t="s">
        <v>123</v>
      </c>
      <c r="B82" s="8">
        <v>10730</v>
      </c>
      <c r="C82" s="8" t="s">
        <v>110</v>
      </c>
      <c r="D82" s="8" t="s">
        <v>115</v>
      </c>
      <c r="E82" s="7" t="s">
        <v>230</v>
      </c>
      <c r="F82" s="8" t="s">
        <v>249</v>
      </c>
      <c r="G82" s="8" t="s">
        <v>239</v>
      </c>
      <c r="H82" s="8" t="s">
        <v>44</v>
      </c>
      <c r="I82" s="9">
        <f t="shared" si="16"/>
        <v>14043.539999999999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1175.14</v>
      </c>
      <c r="V82" s="9">
        <v>0</v>
      </c>
      <c r="W82" s="9">
        <v>12868.4</v>
      </c>
      <c r="X82" s="9">
        <v>0</v>
      </c>
      <c r="Y82" s="9">
        <f t="shared" si="17"/>
        <v>0</v>
      </c>
      <c r="Z82" s="9">
        <v>0</v>
      </c>
      <c r="AA82" s="9">
        <f t="shared" si="18"/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f t="shared" si="19"/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f t="shared" si="15"/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f t="shared" si="23"/>
        <v>0</v>
      </c>
      <c r="BG82" s="9">
        <v>0</v>
      </c>
      <c r="BH82" s="9">
        <v>0</v>
      </c>
      <c r="BI82" s="9">
        <f t="shared" si="20"/>
        <v>14043.539999999999</v>
      </c>
      <c r="BJ82" s="9">
        <f t="shared" si="21"/>
        <v>4541.790000000001</v>
      </c>
      <c r="BK82" s="9">
        <v>0</v>
      </c>
      <c r="BL82" s="9">
        <v>0</v>
      </c>
      <c r="BM82" s="9">
        <v>0</v>
      </c>
      <c r="BN82" s="9">
        <v>0</v>
      </c>
      <c r="BO82" s="9">
        <v>3.76</v>
      </c>
      <c r="BP82" s="9">
        <v>0</v>
      </c>
      <c r="BQ82" s="9">
        <v>842.61</v>
      </c>
      <c r="BR82" s="9">
        <v>134.82</v>
      </c>
      <c r="BS82" s="9">
        <v>39.32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140.44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2471.77</v>
      </c>
      <c r="CJ82" s="9">
        <v>0</v>
      </c>
      <c r="CK82" s="9">
        <v>877.22</v>
      </c>
      <c r="CL82" s="9">
        <v>0</v>
      </c>
      <c r="CM82" s="9">
        <v>31.85</v>
      </c>
      <c r="CN82" s="9">
        <f t="shared" si="22"/>
        <v>9501.749999999998</v>
      </c>
    </row>
    <row r="83" spans="1:92" ht="15">
      <c r="A83" s="8" t="s">
        <v>147</v>
      </c>
      <c r="B83" s="8">
        <v>10741</v>
      </c>
      <c r="C83" s="8" t="s">
        <v>137</v>
      </c>
      <c r="D83" s="8" t="s">
        <v>138</v>
      </c>
      <c r="E83" s="7" t="s">
        <v>230</v>
      </c>
      <c r="F83" s="8" t="s">
        <v>261</v>
      </c>
      <c r="G83" s="8" t="s">
        <v>239</v>
      </c>
      <c r="H83" s="8" t="s">
        <v>44</v>
      </c>
      <c r="I83" s="9">
        <f t="shared" si="16"/>
        <v>4521.73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1386.11</v>
      </c>
      <c r="V83" s="9">
        <v>0</v>
      </c>
      <c r="W83" s="9">
        <v>3135.62</v>
      </c>
      <c r="X83" s="9">
        <v>0</v>
      </c>
      <c r="Y83" s="9">
        <f t="shared" si="17"/>
        <v>0</v>
      </c>
      <c r="Z83" s="9">
        <v>0</v>
      </c>
      <c r="AA83" s="9">
        <f t="shared" si="18"/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f t="shared" si="19"/>
        <v>1294.16</v>
      </c>
      <c r="AK83" s="9">
        <v>0</v>
      </c>
      <c r="AL83" s="9">
        <v>323.54</v>
      </c>
      <c r="AM83" s="9">
        <v>0</v>
      </c>
      <c r="AN83" s="9">
        <v>0</v>
      </c>
      <c r="AO83" s="9">
        <v>0</v>
      </c>
      <c r="AP83" s="9">
        <v>0</v>
      </c>
      <c r="AQ83" s="9">
        <v>231.02</v>
      </c>
      <c r="AR83" s="9">
        <v>70.35</v>
      </c>
      <c r="AS83" s="9">
        <v>146.65</v>
      </c>
      <c r="AT83" s="9">
        <v>522.6</v>
      </c>
      <c r="AU83" s="9">
        <v>0</v>
      </c>
      <c r="AV83" s="9">
        <v>0</v>
      </c>
      <c r="AW83" s="9">
        <f t="shared" si="15"/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f t="shared" si="23"/>
        <v>2260.87</v>
      </c>
      <c r="BG83" s="9">
        <v>2260.87</v>
      </c>
      <c r="BH83" s="9">
        <v>0</v>
      </c>
      <c r="BI83" s="9">
        <f t="shared" si="20"/>
        <v>8076.759999999999</v>
      </c>
      <c r="BJ83" s="9">
        <f t="shared" si="21"/>
        <v>2039.2199999999998</v>
      </c>
      <c r="BK83" s="9">
        <v>0</v>
      </c>
      <c r="BL83" s="9">
        <v>0</v>
      </c>
      <c r="BM83" s="9">
        <v>0</v>
      </c>
      <c r="BN83" s="9">
        <v>0</v>
      </c>
      <c r="BO83" s="9">
        <v>3.92</v>
      </c>
      <c r="BP83" s="9">
        <v>0</v>
      </c>
      <c r="BQ83" s="9">
        <v>0</v>
      </c>
      <c r="BR83" s="9">
        <v>0</v>
      </c>
      <c r="BS83" s="9">
        <v>0</v>
      </c>
      <c r="BT83" s="9">
        <v>524.98</v>
      </c>
      <c r="BU83" s="9">
        <v>0</v>
      </c>
      <c r="BV83" s="9">
        <v>0</v>
      </c>
      <c r="BW83" s="9">
        <v>0</v>
      </c>
      <c r="BX83" s="9">
        <v>0</v>
      </c>
      <c r="BY83" s="9">
        <v>45.22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753.62</v>
      </c>
      <c r="CH83" s="9">
        <v>97.06</v>
      </c>
      <c r="CI83" s="9">
        <v>144.74</v>
      </c>
      <c r="CJ83" s="9">
        <v>0</v>
      </c>
      <c r="CK83" s="9">
        <v>437.83</v>
      </c>
      <c r="CL83" s="9">
        <v>0</v>
      </c>
      <c r="CM83" s="9">
        <v>31.85</v>
      </c>
      <c r="CN83" s="9">
        <f t="shared" si="22"/>
        <v>6037.539999999999</v>
      </c>
    </row>
    <row r="84" spans="1:92" ht="15">
      <c r="A84" s="8" t="s">
        <v>148</v>
      </c>
      <c r="B84" s="8">
        <v>10753</v>
      </c>
      <c r="C84" s="8" t="s">
        <v>137</v>
      </c>
      <c r="D84" s="8" t="s">
        <v>138</v>
      </c>
      <c r="E84" s="7" t="s">
        <v>230</v>
      </c>
      <c r="F84" s="8" t="s">
        <v>256</v>
      </c>
      <c r="G84" s="8" t="s">
        <v>239</v>
      </c>
      <c r="H84" s="8" t="s">
        <v>44</v>
      </c>
      <c r="I84" s="9">
        <f t="shared" si="16"/>
        <v>7083.63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3000</v>
      </c>
      <c r="S84" s="9">
        <v>0</v>
      </c>
      <c r="T84" s="9">
        <v>0</v>
      </c>
      <c r="U84" s="9">
        <v>822.59</v>
      </c>
      <c r="V84" s="9">
        <v>0</v>
      </c>
      <c r="W84" s="9">
        <v>3261.04</v>
      </c>
      <c r="X84" s="9">
        <v>0</v>
      </c>
      <c r="Y84" s="9">
        <f t="shared" si="17"/>
        <v>0</v>
      </c>
      <c r="Z84" s="9">
        <v>0</v>
      </c>
      <c r="AA84" s="9">
        <f t="shared" si="18"/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f t="shared" si="19"/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f t="shared" si="15"/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f t="shared" si="23"/>
        <v>0</v>
      </c>
      <c r="BG84" s="9">
        <v>0</v>
      </c>
      <c r="BH84" s="9">
        <v>0</v>
      </c>
      <c r="BI84" s="9">
        <f t="shared" si="20"/>
        <v>7083.63</v>
      </c>
      <c r="BJ84" s="9">
        <f t="shared" si="21"/>
        <v>2116.11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425.02</v>
      </c>
      <c r="BR84" s="9">
        <v>68</v>
      </c>
      <c r="BS84" s="9">
        <v>19.83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40.84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712.69</v>
      </c>
      <c r="CJ84" s="9">
        <v>0</v>
      </c>
      <c r="CK84" s="9">
        <v>817.88</v>
      </c>
      <c r="CL84" s="9">
        <v>0</v>
      </c>
      <c r="CM84" s="9">
        <v>31.85</v>
      </c>
      <c r="CN84" s="9">
        <f t="shared" si="22"/>
        <v>4967.52</v>
      </c>
    </row>
    <row r="85" spans="1:92" ht="15">
      <c r="A85" s="8" t="s">
        <v>149</v>
      </c>
      <c r="B85" s="8">
        <v>10765</v>
      </c>
      <c r="C85" s="8" t="s">
        <v>137</v>
      </c>
      <c r="D85" s="8" t="s">
        <v>138</v>
      </c>
      <c r="E85" s="7" t="s">
        <v>232</v>
      </c>
      <c r="F85" s="8" t="s">
        <v>261</v>
      </c>
      <c r="G85" s="8" t="s">
        <v>239</v>
      </c>
      <c r="H85" s="8" t="s">
        <v>40</v>
      </c>
      <c r="I85" s="9">
        <f t="shared" si="16"/>
        <v>9698.66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3365</v>
      </c>
      <c r="S85" s="9">
        <v>0</v>
      </c>
      <c r="T85" s="9">
        <v>0</v>
      </c>
      <c r="U85" s="9">
        <v>3198.04</v>
      </c>
      <c r="V85" s="9">
        <v>0</v>
      </c>
      <c r="W85" s="9">
        <v>3135.62</v>
      </c>
      <c r="X85" s="9">
        <v>0</v>
      </c>
      <c r="Y85" s="9">
        <f t="shared" si="17"/>
        <v>0</v>
      </c>
      <c r="Z85" s="9">
        <v>0</v>
      </c>
      <c r="AA85" s="9">
        <f t="shared" si="18"/>
        <v>1345.56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1345.56</v>
      </c>
      <c r="AH85" s="9">
        <v>0</v>
      </c>
      <c r="AI85" s="9">
        <v>0</v>
      </c>
      <c r="AJ85" s="9">
        <f t="shared" si="19"/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f t="shared" si="15"/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f t="shared" si="23"/>
        <v>0</v>
      </c>
      <c r="BG85" s="9">
        <v>0</v>
      </c>
      <c r="BH85" s="9">
        <v>0</v>
      </c>
      <c r="BI85" s="9">
        <f t="shared" si="20"/>
        <v>11044.22</v>
      </c>
      <c r="BJ85" s="9">
        <f t="shared" si="21"/>
        <v>5227.830000000001</v>
      </c>
      <c r="BK85" s="9">
        <v>0</v>
      </c>
      <c r="BL85" s="9">
        <v>0</v>
      </c>
      <c r="BM85" s="9">
        <v>75.27</v>
      </c>
      <c r="BN85" s="9">
        <v>460.25</v>
      </c>
      <c r="BO85" s="9">
        <v>1066.32</v>
      </c>
      <c r="BP85" s="9">
        <v>0</v>
      </c>
      <c r="BQ85" s="9">
        <v>969.87</v>
      </c>
      <c r="BR85" s="9">
        <v>93.11</v>
      </c>
      <c r="BS85" s="9">
        <v>27.16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1626.78</v>
      </c>
      <c r="CJ85" s="9">
        <v>0</v>
      </c>
      <c r="CK85" s="9">
        <v>877.22</v>
      </c>
      <c r="CL85" s="9">
        <v>0</v>
      </c>
      <c r="CM85" s="9">
        <v>31.85</v>
      </c>
      <c r="CN85" s="9">
        <f t="shared" si="22"/>
        <v>5816.3899999999985</v>
      </c>
    </row>
    <row r="86" spans="1:92" ht="15">
      <c r="A86" s="8" t="s">
        <v>150</v>
      </c>
      <c r="B86" s="8">
        <v>10777</v>
      </c>
      <c r="C86" s="8" t="s">
        <v>137</v>
      </c>
      <c r="D86" s="8" t="s">
        <v>138</v>
      </c>
      <c r="E86" s="7" t="s">
        <v>230</v>
      </c>
      <c r="F86" s="8" t="s">
        <v>256</v>
      </c>
      <c r="G86" s="8" t="s">
        <v>239</v>
      </c>
      <c r="H86" s="8" t="s">
        <v>44</v>
      </c>
      <c r="I86" s="9">
        <f t="shared" si="16"/>
        <v>4051.02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789.98</v>
      </c>
      <c r="V86" s="9">
        <v>0</v>
      </c>
      <c r="W86" s="9">
        <v>3261.04</v>
      </c>
      <c r="X86" s="9">
        <v>0</v>
      </c>
      <c r="Y86" s="9">
        <f t="shared" si="17"/>
        <v>0</v>
      </c>
      <c r="Z86" s="9">
        <v>0</v>
      </c>
      <c r="AA86" s="9">
        <f t="shared" si="18"/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f t="shared" si="19"/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f t="shared" si="15"/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f t="shared" si="23"/>
        <v>0</v>
      </c>
      <c r="BG86" s="9">
        <v>0</v>
      </c>
      <c r="BH86" s="9">
        <v>0</v>
      </c>
      <c r="BI86" s="9">
        <f t="shared" si="20"/>
        <v>4051.02</v>
      </c>
      <c r="BJ86" s="9">
        <f t="shared" si="21"/>
        <v>771.1</v>
      </c>
      <c r="BK86" s="9">
        <v>0</v>
      </c>
      <c r="BL86" s="9">
        <v>78.95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32.61</v>
      </c>
      <c r="BX86" s="9">
        <v>0</v>
      </c>
      <c r="BY86" s="9">
        <v>40.51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193.86</v>
      </c>
      <c r="CJ86" s="9">
        <v>0</v>
      </c>
      <c r="CK86" s="9">
        <v>393.32</v>
      </c>
      <c r="CL86" s="9">
        <v>0</v>
      </c>
      <c r="CM86" s="9">
        <v>31.85</v>
      </c>
      <c r="CN86" s="9">
        <f t="shared" si="22"/>
        <v>3279.92</v>
      </c>
    </row>
    <row r="87" spans="1:92" ht="15">
      <c r="A87" s="8" t="s">
        <v>197</v>
      </c>
      <c r="B87" s="8">
        <v>10789</v>
      </c>
      <c r="C87" s="8" t="s">
        <v>168</v>
      </c>
      <c r="D87" s="8" t="s">
        <v>194</v>
      </c>
      <c r="E87" s="7" t="s">
        <v>230</v>
      </c>
      <c r="F87" s="8" t="s">
        <v>258</v>
      </c>
      <c r="G87" s="8" t="s">
        <v>239</v>
      </c>
      <c r="H87" s="8" t="s">
        <v>44</v>
      </c>
      <c r="I87" s="9">
        <f t="shared" si="16"/>
        <v>5176.679999999999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713.7</v>
      </c>
      <c r="V87" s="9">
        <v>0</v>
      </c>
      <c r="W87" s="9">
        <v>4462.98</v>
      </c>
      <c r="X87" s="9">
        <v>0</v>
      </c>
      <c r="Y87" s="9">
        <f t="shared" si="17"/>
        <v>0</v>
      </c>
      <c r="Z87" s="9">
        <v>0</v>
      </c>
      <c r="AA87" s="9">
        <f t="shared" si="18"/>
        <v>672.78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672.78</v>
      </c>
      <c r="AH87" s="9">
        <v>0</v>
      </c>
      <c r="AI87" s="9">
        <v>0</v>
      </c>
      <c r="AJ87" s="9">
        <f t="shared" si="19"/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f t="shared" si="15"/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f t="shared" si="23"/>
        <v>0</v>
      </c>
      <c r="BG87" s="9">
        <v>0</v>
      </c>
      <c r="BH87" s="9">
        <v>0</v>
      </c>
      <c r="BI87" s="9">
        <f t="shared" si="20"/>
        <v>5849.459999999999</v>
      </c>
      <c r="BJ87" s="9">
        <f t="shared" si="21"/>
        <v>2910.8799999999997</v>
      </c>
      <c r="BK87" s="9">
        <v>0</v>
      </c>
      <c r="BL87" s="9">
        <v>0</v>
      </c>
      <c r="BM87" s="9">
        <v>0</v>
      </c>
      <c r="BN87" s="9">
        <v>201.26</v>
      </c>
      <c r="BO87" s="9">
        <v>874.23</v>
      </c>
      <c r="BP87" s="9">
        <v>0</v>
      </c>
      <c r="BQ87" s="9">
        <v>310.6</v>
      </c>
      <c r="BR87" s="9">
        <v>49.7</v>
      </c>
      <c r="BS87" s="9">
        <v>14.49</v>
      </c>
      <c r="BT87" s="9">
        <v>395.05</v>
      </c>
      <c r="BU87" s="9">
        <v>0</v>
      </c>
      <c r="BV87" s="9">
        <v>0</v>
      </c>
      <c r="BW87" s="9">
        <v>44.62</v>
      </c>
      <c r="BX87" s="9">
        <v>0</v>
      </c>
      <c r="BY87" s="9">
        <v>51.77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386.4</v>
      </c>
      <c r="CJ87" s="9">
        <v>0</v>
      </c>
      <c r="CK87" s="9">
        <v>550.91</v>
      </c>
      <c r="CL87" s="9">
        <v>0</v>
      </c>
      <c r="CM87" s="9">
        <v>31.85</v>
      </c>
      <c r="CN87" s="9">
        <f t="shared" si="22"/>
        <v>2938.5799999999995</v>
      </c>
    </row>
    <row r="88" spans="1:92" ht="15">
      <c r="A88" s="8" t="s">
        <v>198</v>
      </c>
      <c r="B88" s="8">
        <v>10790</v>
      </c>
      <c r="C88" s="8" t="s">
        <v>168</v>
      </c>
      <c r="D88" s="8" t="s">
        <v>194</v>
      </c>
      <c r="E88" s="7" t="s">
        <v>230</v>
      </c>
      <c r="F88" s="8" t="s">
        <v>262</v>
      </c>
      <c r="G88" s="8" t="s">
        <v>239</v>
      </c>
      <c r="H88" s="8" t="s">
        <v>44</v>
      </c>
      <c r="I88" s="9">
        <f t="shared" si="16"/>
        <v>4999.88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708.55</v>
      </c>
      <c r="V88" s="9">
        <v>0</v>
      </c>
      <c r="W88" s="9">
        <v>4291.33</v>
      </c>
      <c r="X88" s="9">
        <v>0</v>
      </c>
      <c r="Y88" s="9">
        <f t="shared" si="17"/>
        <v>0</v>
      </c>
      <c r="Z88" s="9">
        <v>0</v>
      </c>
      <c r="AA88" s="9">
        <f t="shared" si="18"/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f t="shared" si="19"/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f t="shared" si="15"/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f t="shared" si="23"/>
        <v>0</v>
      </c>
      <c r="BG88" s="9">
        <v>0</v>
      </c>
      <c r="BH88" s="9">
        <v>0</v>
      </c>
      <c r="BI88" s="9">
        <f t="shared" si="20"/>
        <v>4999.88</v>
      </c>
      <c r="BJ88" s="9">
        <f t="shared" si="21"/>
        <v>2637.35</v>
      </c>
      <c r="BK88" s="9">
        <v>0</v>
      </c>
      <c r="BL88" s="9">
        <v>0</v>
      </c>
      <c r="BM88" s="9">
        <v>0</v>
      </c>
      <c r="BN88" s="9">
        <v>182</v>
      </c>
      <c r="BO88" s="9">
        <v>844.51</v>
      </c>
      <c r="BP88" s="9">
        <v>0</v>
      </c>
      <c r="BQ88" s="9">
        <v>100</v>
      </c>
      <c r="BR88" s="9">
        <v>48</v>
      </c>
      <c r="BS88" s="9">
        <v>14</v>
      </c>
      <c r="BT88" s="9">
        <v>634.19</v>
      </c>
      <c r="BU88" s="9">
        <v>0</v>
      </c>
      <c r="BV88" s="9">
        <v>0</v>
      </c>
      <c r="BW88" s="9">
        <v>0</v>
      </c>
      <c r="BX88" s="9">
        <v>0</v>
      </c>
      <c r="BY88" s="9">
        <v>50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206.64</v>
      </c>
      <c r="CJ88" s="9">
        <v>0</v>
      </c>
      <c r="CK88" s="9">
        <v>526.16</v>
      </c>
      <c r="CL88" s="9">
        <v>0</v>
      </c>
      <c r="CM88" s="9">
        <v>31.85</v>
      </c>
      <c r="CN88" s="9">
        <f t="shared" si="22"/>
        <v>2362.53</v>
      </c>
    </row>
    <row r="89" spans="1:92" ht="15">
      <c r="A89" s="8" t="s">
        <v>143</v>
      </c>
      <c r="B89" s="8">
        <v>10807</v>
      </c>
      <c r="C89" s="8" t="s">
        <v>137</v>
      </c>
      <c r="D89" s="8" t="s">
        <v>138</v>
      </c>
      <c r="E89" s="7" t="s">
        <v>230</v>
      </c>
      <c r="F89" s="8" t="s">
        <v>261</v>
      </c>
      <c r="G89" s="8" t="s">
        <v>239</v>
      </c>
      <c r="H89" s="8" t="s">
        <v>44</v>
      </c>
      <c r="I89" s="9">
        <f t="shared" si="16"/>
        <v>3809.5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673.88</v>
      </c>
      <c r="V89" s="9">
        <v>0</v>
      </c>
      <c r="W89" s="9">
        <v>3135.62</v>
      </c>
      <c r="X89" s="9">
        <v>0</v>
      </c>
      <c r="Y89" s="9">
        <f t="shared" si="17"/>
        <v>0</v>
      </c>
      <c r="Z89" s="9">
        <v>0</v>
      </c>
      <c r="AA89" s="9">
        <f t="shared" si="18"/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f t="shared" si="19"/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f t="shared" si="15"/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f t="shared" si="23"/>
        <v>0</v>
      </c>
      <c r="BG89" s="9">
        <v>0</v>
      </c>
      <c r="BH89" s="9">
        <v>0</v>
      </c>
      <c r="BI89" s="9">
        <f t="shared" si="20"/>
        <v>3809.5</v>
      </c>
      <c r="BJ89" s="9">
        <f t="shared" si="21"/>
        <v>1483.73</v>
      </c>
      <c r="BK89" s="9">
        <v>0</v>
      </c>
      <c r="BL89" s="9">
        <v>200</v>
      </c>
      <c r="BM89" s="9">
        <v>0</v>
      </c>
      <c r="BN89" s="9">
        <v>0</v>
      </c>
      <c r="BO89" s="9">
        <v>0</v>
      </c>
      <c r="BP89" s="9">
        <v>0</v>
      </c>
      <c r="BQ89" s="9">
        <v>152.38</v>
      </c>
      <c r="BR89" s="9">
        <v>36.57</v>
      </c>
      <c r="BS89" s="9">
        <v>10.67</v>
      </c>
      <c r="BT89" s="9">
        <v>521.09</v>
      </c>
      <c r="BU89" s="9">
        <v>0</v>
      </c>
      <c r="BV89" s="9">
        <v>0</v>
      </c>
      <c r="BW89" s="9">
        <v>0</v>
      </c>
      <c r="BX89" s="9">
        <v>0</v>
      </c>
      <c r="BY89" s="9">
        <v>38.1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132.61</v>
      </c>
      <c r="CJ89" s="9">
        <v>0</v>
      </c>
      <c r="CK89" s="9">
        <v>360.46</v>
      </c>
      <c r="CL89" s="9">
        <v>0</v>
      </c>
      <c r="CM89" s="9">
        <v>31.85</v>
      </c>
      <c r="CN89" s="9">
        <f t="shared" si="22"/>
        <v>2325.77</v>
      </c>
    </row>
    <row r="90" spans="1:92" ht="15">
      <c r="A90" s="15" t="s">
        <v>124</v>
      </c>
      <c r="B90" s="15">
        <v>10819</v>
      </c>
      <c r="C90" s="15" t="s">
        <v>110</v>
      </c>
      <c r="D90" s="15" t="s">
        <v>115</v>
      </c>
      <c r="E90" s="16" t="s">
        <v>230</v>
      </c>
      <c r="F90" s="15" t="s">
        <v>260</v>
      </c>
      <c r="G90" s="15" t="s">
        <v>239</v>
      </c>
      <c r="H90" s="15" t="s">
        <v>91</v>
      </c>
      <c r="I90" s="9">
        <f t="shared" si="16"/>
        <v>12254.48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356.92</v>
      </c>
      <c r="V90" s="9">
        <v>0</v>
      </c>
      <c r="W90" s="9">
        <v>11897.56</v>
      </c>
      <c r="X90" s="9">
        <v>0</v>
      </c>
      <c r="Y90" s="9">
        <f t="shared" si="17"/>
        <v>0</v>
      </c>
      <c r="Z90" s="9">
        <v>0</v>
      </c>
      <c r="AA90" s="9">
        <f t="shared" si="18"/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f t="shared" si="19"/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f t="shared" si="15"/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f t="shared" si="23"/>
        <v>0</v>
      </c>
      <c r="BG90" s="9">
        <v>0</v>
      </c>
      <c r="BH90" s="9">
        <v>0</v>
      </c>
      <c r="BI90" s="9">
        <f t="shared" si="20"/>
        <v>12254.48</v>
      </c>
      <c r="BJ90" s="9">
        <f t="shared" si="21"/>
        <v>3697.97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612.72</v>
      </c>
      <c r="BR90" s="9">
        <v>117.64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2058.54</v>
      </c>
      <c r="CJ90" s="9">
        <v>0</v>
      </c>
      <c r="CK90" s="9">
        <v>877.22</v>
      </c>
      <c r="CL90" s="9">
        <v>0</v>
      </c>
      <c r="CM90" s="9">
        <v>31.85</v>
      </c>
      <c r="CN90" s="9">
        <f t="shared" si="22"/>
        <v>8556.51</v>
      </c>
    </row>
    <row r="91" spans="1:92" ht="15">
      <c r="A91" s="8" t="s">
        <v>144</v>
      </c>
      <c r="B91" s="8">
        <v>10832</v>
      </c>
      <c r="C91" s="8" t="s">
        <v>137</v>
      </c>
      <c r="D91" s="8" t="s">
        <v>138</v>
      </c>
      <c r="E91" s="7" t="s">
        <v>230</v>
      </c>
      <c r="F91" s="8" t="s">
        <v>256</v>
      </c>
      <c r="G91" s="8" t="s">
        <v>239</v>
      </c>
      <c r="H91" s="8" t="s">
        <v>103</v>
      </c>
      <c r="I91" s="9">
        <f t="shared" si="16"/>
        <v>4198.87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937.83</v>
      </c>
      <c r="V91" s="9">
        <v>0</v>
      </c>
      <c r="W91" s="9">
        <v>3261.04</v>
      </c>
      <c r="X91" s="9">
        <v>0</v>
      </c>
      <c r="Y91" s="9">
        <f t="shared" si="17"/>
        <v>0</v>
      </c>
      <c r="Z91" s="9">
        <v>0</v>
      </c>
      <c r="AA91" s="9">
        <f t="shared" si="18"/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f t="shared" si="19"/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f t="shared" si="15"/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f t="shared" si="23"/>
        <v>0</v>
      </c>
      <c r="BG91" s="9">
        <v>0</v>
      </c>
      <c r="BH91" s="9">
        <v>0</v>
      </c>
      <c r="BI91" s="9">
        <f t="shared" si="20"/>
        <v>4198.87</v>
      </c>
      <c r="BJ91" s="9">
        <f t="shared" si="21"/>
        <v>735.93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32.61</v>
      </c>
      <c r="BX91" s="9">
        <v>0</v>
      </c>
      <c r="BY91" s="9">
        <v>41.99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215.46</v>
      </c>
      <c r="CJ91" s="9">
        <v>0</v>
      </c>
      <c r="CK91" s="9">
        <v>414.02</v>
      </c>
      <c r="CL91" s="9">
        <v>0</v>
      </c>
      <c r="CM91" s="9">
        <v>31.85</v>
      </c>
      <c r="CN91" s="9">
        <f t="shared" si="22"/>
        <v>3462.94</v>
      </c>
    </row>
    <row r="92" spans="1:92" ht="15">
      <c r="A92" s="8" t="s">
        <v>125</v>
      </c>
      <c r="B92" s="8">
        <v>10844</v>
      </c>
      <c r="C92" s="8" t="s">
        <v>110</v>
      </c>
      <c r="D92" s="8" t="s">
        <v>115</v>
      </c>
      <c r="E92" s="7" t="s">
        <v>230</v>
      </c>
      <c r="F92" s="8" t="s">
        <v>263</v>
      </c>
      <c r="G92" s="8" t="s">
        <v>239</v>
      </c>
      <c r="H92" s="8" t="s">
        <v>44</v>
      </c>
      <c r="I92" s="9">
        <f t="shared" si="16"/>
        <v>11775.98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336.02</v>
      </c>
      <c r="V92" s="9">
        <v>0</v>
      </c>
      <c r="W92" s="9">
        <v>11439.96</v>
      </c>
      <c r="X92" s="9">
        <v>0</v>
      </c>
      <c r="Y92" s="9">
        <f t="shared" si="17"/>
        <v>0</v>
      </c>
      <c r="Z92" s="9">
        <v>0</v>
      </c>
      <c r="AA92" s="9">
        <f t="shared" si="18"/>
        <v>600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600</v>
      </c>
      <c r="AH92" s="9">
        <v>0</v>
      </c>
      <c r="AI92" s="9">
        <v>0</v>
      </c>
      <c r="AJ92" s="9">
        <f t="shared" si="19"/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f t="shared" si="15"/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f t="shared" si="23"/>
        <v>0</v>
      </c>
      <c r="BG92" s="9">
        <v>0</v>
      </c>
      <c r="BH92" s="9">
        <v>0</v>
      </c>
      <c r="BI92" s="9">
        <f t="shared" si="20"/>
        <v>12375.98</v>
      </c>
      <c r="BJ92" s="9">
        <f t="shared" si="21"/>
        <v>7597.270000000001</v>
      </c>
      <c r="BK92" s="9">
        <v>0</v>
      </c>
      <c r="BL92" s="9">
        <v>0</v>
      </c>
      <c r="BM92" s="9">
        <v>2109.48</v>
      </c>
      <c r="BN92" s="9">
        <v>148.88</v>
      </c>
      <c r="BO92" s="9">
        <v>1066.23</v>
      </c>
      <c r="BP92" s="9">
        <v>0</v>
      </c>
      <c r="BQ92" s="9">
        <v>0</v>
      </c>
      <c r="BR92" s="9">
        <v>0</v>
      </c>
      <c r="BS92" s="9">
        <v>0</v>
      </c>
      <c r="BT92" s="9">
        <v>995.07</v>
      </c>
      <c r="BU92" s="9">
        <v>0</v>
      </c>
      <c r="BV92" s="9">
        <v>0</v>
      </c>
      <c r="BW92" s="9">
        <v>114.39</v>
      </c>
      <c r="BX92" s="9">
        <v>0</v>
      </c>
      <c r="BY92" s="9">
        <v>117.76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2136.39</v>
      </c>
      <c r="CJ92" s="9">
        <v>0</v>
      </c>
      <c r="CK92" s="9">
        <v>877.22</v>
      </c>
      <c r="CL92" s="9">
        <v>0</v>
      </c>
      <c r="CM92" s="9">
        <v>31.85</v>
      </c>
      <c r="CN92" s="9">
        <f t="shared" si="22"/>
        <v>4778.709999999998</v>
      </c>
    </row>
    <row r="93" spans="1:92" ht="15">
      <c r="A93" s="8" t="s">
        <v>75</v>
      </c>
      <c r="B93" s="8">
        <v>10856</v>
      </c>
      <c r="C93" s="8" t="s">
        <v>72</v>
      </c>
      <c r="D93" s="8" t="s">
        <v>73</v>
      </c>
      <c r="E93" s="7" t="s">
        <v>230</v>
      </c>
      <c r="F93" s="8" t="s">
        <v>263</v>
      </c>
      <c r="G93" s="8" t="s">
        <v>239</v>
      </c>
      <c r="H93" s="8" t="s">
        <v>44</v>
      </c>
      <c r="I93" s="9">
        <f t="shared" si="16"/>
        <v>11668.75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228.79</v>
      </c>
      <c r="V93" s="9">
        <v>0</v>
      </c>
      <c r="W93" s="9">
        <v>11439.96</v>
      </c>
      <c r="X93" s="9">
        <v>0</v>
      </c>
      <c r="Y93" s="9">
        <f t="shared" si="17"/>
        <v>0</v>
      </c>
      <c r="Z93" s="9">
        <v>0</v>
      </c>
      <c r="AA93" s="9">
        <f t="shared" si="18"/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f t="shared" si="19"/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f t="shared" si="15"/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f t="shared" si="23"/>
        <v>0</v>
      </c>
      <c r="BG93" s="9">
        <v>0</v>
      </c>
      <c r="BH93" s="9">
        <v>0</v>
      </c>
      <c r="BI93" s="9">
        <f t="shared" si="20"/>
        <v>11668.75</v>
      </c>
      <c r="BJ93" s="9">
        <f t="shared" si="21"/>
        <v>3007.3799999999997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2098.31</v>
      </c>
      <c r="CJ93" s="9">
        <v>0</v>
      </c>
      <c r="CK93" s="9">
        <v>877.22</v>
      </c>
      <c r="CL93" s="9">
        <v>0</v>
      </c>
      <c r="CM93" s="9">
        <v>31.85</v>
      </c>
      <c r="CN93" s="9">
        <f t="shared" si="22"/>
        <v>8661.37</v>
      </c>
    </row>
    <row r="94" spans="1:92" ht="15">
      <c r="A94" s="8" t="s">
        <v>80</v>
      </c>
      <c r="B94" s="8">
        <v>40009</v>
      </c>
      <c r="C94" s="8" t="s">
        <v>235</v>
      </c>
      <c r="D94" s="8" t="s">
        <v>235</v>
      </c>
      <c r="E94" s="8" t="s">
        <v>235</v>
      </c>
      <c r="F94" s="8" t="s">
        <v>264</v>
      </c>
      <c r="G94" s="8" t="s">
        <v>265</v>
      </c>
      <c r="H94" s="8" t="s">
        <v>81</v>
      </c>
      <c r="I94" s="9">
        <f t="shared" si="16"/>
        <v>51673.64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17224.55</v>
      </c>
      <c r="Q94" s="9">
        <v>5125</v>
      </c>
      <c r="R94" s="9">
        <v>0</v>
      </c>
      <c r="S94" s="9">
        <v>0</v>
      </c>
      <c r="T94" s="9">
        <v>29324.09</v>
      </c>
      <c r="U94" s="9">
        <v>0</v>
      </c>
      <c r="V94" s="9">
        <v>0</v>
      </c>
      <c r="W94" s="9">
        <v>0</v>
      </c>
      <c r="X94" s="9">
        <v>0</v>
      </c>
      <c r="Y94" s="9">
        <f t="shared" si="17"/>
        <v>0</v>
      </c>
      <c r="Z94" s="9">
        <v>0</v>
      </c>
      <c r="AA94" s="9">
        <f t="shared" si="18"/>
        <v>1345.56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1345.56</v>
      </c>
      <c r="AH94" s="9">
        <v>0</v>
      </c>
      <c r="AI94" s="9">
        <v>0</v>
      </c>
      <c r="AJ94" s="9">
        <f t="shared" si="19"/>
        <v>68898.19</v>
      </c>
      <c r="AK94" s="9">
        <v>17224.55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51673.64</v>
      </c>
      <c r="AW94" s="9">
        <f t="shared" si="15"/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f t="shared" si="23"/>
        <v>0</v>
      </c>
      <c r="BG94" s="9">
        <v>0</v>
      </c>
      <c r="BH94" s="9">
        <v>0</v>
      </c>
      <c r="BI94" s="9">
        <f t="shared" si="20"/>
        <v>121917.39</v>
      </c>
      <c r="BJ94" s="9">
        <f t="shared" si="21"/>
        <v>33184.22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32326.55</v>
      </c>
      <c r="CJ94" s="9">
        <v>0</v>
      </c>
      <c r="CK94" s="9">
        <v>825.82</v>
      </c>
      <c r="CL94" s="9">
        <v>0</v>
      </c>
      <c r="CM94" s="9">
        <v>31.85</v>
      </c>
      <c r="CN94" s="9">
        <f t="shared" si="22"/>
        <v>88733.17</v>
      </c>
    </row>
    <row r="95" spans="1:92" ht="15">
      <c r="A95" s="8" t="s">
        <v>60</v>
      </c>
      <c r="B95" s="8">
        <v>40010</v>
      </c>
      <c r="C95" s="8" t="s">
        <v>235</v>
      </c>
      <c r="D95" s="8" t="s">
        <v>235</v>
      </c>
      <c r="E95" s="8" t="s">
        <v>235</v>
      </c>
      <c r="F95" s="8" t="s">
        <v>264</v>
      </c>
      <c r="G95" s="8" t="s">
        <v>265</v>
      </c>
      <c r="H95" s="8" t="s">
        <v>44</v>
      </c>
      <c r="I95" s="9">
        <f t="shared" si="16"/>
        <v>51673.64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17224.55</v>
      </c>
      <c r="Q95" s="9">
        <v>5125</v>
      </c>
      <c r="R95" s="9">
        <v>0</v>
      </c>
      <c r="S95" s="9">
        <v>0</v>
      </c>
      <c r="T95" s="9">
        <v>29324.09</v>
      </c>
      <c r="U95" s="9">
        <v>0</v>
      </c>
      <c r="V95" s="9">
        <v>0</v>
      </c>
      <c r="W95" s="9">
        <v>0</v>
      </c>
      <c r="X95" s="9">
        <v>0</v>
      </c>
      <c r="Y95" s="9">
        <f t="shared" si="17"/>
        <v>0</v>
      </c>
      <c r="Z95" s="9">
        <v>0</v>
      </c>
      <c r="AA95" s="9">
        <f t="shared" si="18"/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f t="shared" si="19"/>
        <v>68898.19</v>
      </c>
      <c r="AK95" s="9">
        <v>17224.55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51673.64</v>
      </c>
      <c r="AW95" s="9">
        <f t="shared" si="15"/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f t="shared" si="23"/>
        <v>14662.05</v>
      </c>
      <c r="BG95" s="9">
        <v>0</v>
      </c>
      <c r="BH95" s="9">
        <v>14662.05</v>
      </c>
      <c r="BI95" s="9">
        <f t="shared" si="20"/>
        <v>135233.88</v>
      </c>
      <c r="BJ95" s="9">
        <f t="shared" si="21"/>
        <v>36950.53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36092.86</v>
      </c>
      <c r="CJ95" s="9">
        <v>0</v>
      </c>
      <c r="CK95" s="9">
        <v>825.82</v>
      </c>
      <c r="CL95" s="9">
        <v>0</v>
      </c>
      <c r="CM95" s="9">
        <v>31.85</v>
      </c>
      <c r="CN95" s="9">
        <f t="shared" si="22"/>
        <v>98283.35</v>
      </c>
    </row>
    <row r="96" spans="1:92" ht="15">
      <c r="A96" s="8" t="s">
        <v>126</v>
      </c>
      <c r="B96" s="8">
        <v>40022</v>
      </c>
      <c r="C96" s="8" t="s">
        <v>235</v>
      </c>
      <c r="D96" s="8" t="s">
        <v>235</v>
      </c>
      <c r="E96" s="8" t="s">
        <v>235</v>
      </c>
      <c r="F96" s="8" t="s">
        <v>264</v>
      </c>
      <c r="G96" s="8" t="s">
        <v>265</v>
      </c>
      <c r="H96" s="8" t="s">
        <v>127</v>
      </c>
      <c r="I96" s="9">
        <f t="shared" si="16"/>
        <v>51673.64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17224.55</v>
      </c>
      <c r="Q96" s="9">
        <v>5125</v>
      </c>
      <c r="R96" s="9">
        <v>0</v>
      </c>
      <c r="S96" s="9">
        <v>0</v>
      </c>
      <c r="T96" s="9">
        <v>29324.09</v>
      </c>
      <c r="U96" s="9">
        <v>0</v>
      </c>
      <c r="V96" s="9">
        <v>0</v>
      </c>
      <c r="W96" s="9">
        <v>0</v>
      </c>
      <c r="X96" s="9">
        <v>0</v>
      </c>
      <c r="Y96" s="9">
        <f t="shared" si="17"/>
        <v>0</v>
      </c>
      <c r="Z96" s="9">
        <v>0</v>
      </c>
      <c r="AA96" s="9">
        <f t="shared" si="18"/>
        <v>672.78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672.78</v>
      </c>
      <c r="AH96" s="9">
        <v>0</v>
      </c>
      <c r="AI96" s="9">
        <v>0</v>
      </c>
      <c r="AJ96" s="9">
        <f t="shared" si="19"/>
        <v>68898.19</v>
      </c>
      <c r="AK96" s="9">
        <v>17224.55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51673.64</v>
      </c>
      <c r="AW96" s="9">
        <f t="shared" si="15"/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f t="shared" si="23"/>
        <v>14662.05</v>
      </c>
      <c r="BG96" s="9">
        <v>0</v>
      </c>
      <c r="BH96" s="9">
        <v>14662.05</v>
      </c>
      <c r="BI96" s="9">
        <f t="shared" si="20"/>
        <v>135906.66</v>
      </c>
      <c r="BJ96" s="9">
        <f t="shared" si="21"/>
        <v>71333.24000000002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3935.76</v>
      </c>
      <c r="BR96" s="9">
        <v>188.92</v>
      </c>
      <c r="BS96" s="9">
        <v>55.1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43061.37</v>
      </c>
      <c r="CG96" s="9">
        <v>0</v>
      </c>
      <c r="CH96" s="9">
        <v>0</v>
      </c>
      <c r="CI96" s="9">
        <v>23234.42</v>
      </c>
      <c r="CJ96" s="9">
        <v>0</v>
      </c>
      <c r="CK96" s="9">
        <v>825.82</v>
      </c>
      <c r="CL96" s="9">
        <v>0</v>
      </c>
      <c r="CM96" s="9">
        <v>31.85</v>
      </c>
      <c r="CN96" s="9">
        <f t="shared" si="22"/>
        <v>64573.419999999984</v>
      </c>
    </row>
    <row r="97" spans="1:92" ht="15">
      <c r="A97" s="8" t="s">
        <v>17</v>
      </c>
      <c r="B97" s="8">
        <v>50039</v>
      </c>
      <c r="C97" s="8" t="s">
        <v>18</v>
      </c>
      <c r="D97" s="8" t="s">
        <v>18</v>
      </c>
      <c r="E97" s="7" t="s">
        <v>230</v>
      </c>
      <c r="F97" s="8" t="s">
        <v>246</v>
      </c>
      <c r="G97" s="8" t="s">
        <v>265</v>
      </c>
      <c r="H97" t="s">
        <v>107</v>
      </c>
      <c r="I97" s="9">
        <f t="shared" si="16"/>
        <v>17611.29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17611.29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f t="shared" si="17"/>
        <v>0</v>
      </c>
      <c r="Z97" s="9">
        <v>0</v>
      </c>
      <c r="AA97" s="9">
        <f t="shared" si="18"/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f t="shared" si="19"/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f t="shared" si="15"/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f t="shared" si="23"/>
        <v>0</v>
      </c>
      <c r="BG97" s="9">
        <v>0</v>
      </c>
      <c r="BH97" s="9">
        <v>0</v>
      </c>
      <c r="BI97" s="9">
        <f t="shared" si="20"/>
        <v>17611.29</v>
      </c>
      <c r="BJ97" s="9">
        <f t="shared" si="21"/>
        <v>6810.06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2951.82</v>
      </c>
      <c r="BR97" s="9">
        <v>141.69</v>
      </c>
      <c r="BS97" s="9">
        <v>41.33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2766.15</v>
      </c>
      <c r="CJ97" s="9">
        <v>0</v>
      </c>
      <c r="CK97" s="9">
        <v>877.22</v>
      </c>
      <c r="CL97" s="9">
        <v>0</v>
      </c>
      <c r="CM97" s="9">
        <v>31.85</v>
      </c>
      <c r="CN97" s="9">
        <f t="shared" si="22"/>
        <v>10801.23</v>
      </c>
    </row>
    <row r="98" spans="1:92" ht="15">
      <c r="A98" s="8" t="s">
        <v>38</v>
      </c>
      <c r="B98" s="8">
        <v>50040</v>
      </c>
      <c r="C98" s="8" t="s">
        <v>35</v>
      </c>
      <c r="D98" s="8" t="s">
        <v>35</v>
      </c>
      <c r="E98" s="7" t="s">
        <v>230</v>
      </c>
      <c r="F98" s="8" t="s">
        <v>266</v>
      </c>
      <c r="G98" s="8" t="s">
        <v>265</v>
      </c>
      <c r="H98" s="8" t="s">
        <v>15</v>
      </c>
      <c r="I98" s="9">
        <f t="shared" si="16"/>
        <v>7145.37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7145.37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f t="shared" si="17"/>
        <v>0</v>
      </c>
      <c r="Z98" s="9">
        <v>0</v>
      </c>
      <c r="AA98" s="9">
        <f t="shared" si="18"/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f t="shared" si="19"/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f t="shared" si="15"/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f t="shared" si="23"/>
        <v>0</v>
      </c>
      <c r="BG98" s="9">
        <v>0</v>
      </c>
      <c r="BH98" s="9">
        <v>0</v>
      </c>
      <c r="BI98" s="9">
        <f t="shared" si="20"/>
        <v>7145.37</v>
      </c>
      <c r="BJ98" s="9">
        <f t="shared" si="21"/>
        <v>2960.94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1162.79</v>
      </c>
      <c r="BU98" s="9">
        <v>0</v>
      </c>
      <c r="BV98" s="9">
        <v>0</v>
      </c>
      <c r="BW98" s="9">
        <v>0</v>
      </c>
      <c r="BX98" s="9">
        <v>0</v>
      </c>
      <c r="BY98" s="9">
        <v>71.45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868.32</v>
      </c>
      <c r="CJ98" s="9">
        <v>0</v>
      </c>
      <c r="CK98" s="9">
        <v>826.53</v>
      </c>
      <c r="CL98" s="9">
        <v>0</v>
      </c>
      <c r="CM98" s="9">
        <v>31.85</v>
      </c>
      <c r="CN98" s="9">
        <f t="shared" si="22"/>
        <v>4184.43</v>
      </c>
    </row>
    <row r="99" spans="1:92" ht="15">
      <c r="A99" s="8" t="s">
        <v>39</v>
      </c>
      <c r="B99" s="8">
        <v>50052</v>
      </c>
      <c r="C99" s="8" t="s">
        <v>35</v>
      </c>
      <c r="D99" s="8" t="s">
        <v>35</v>
      </c>
      <c r="E99" s="7" t="s">
        <v>230</v>
      </c>
      <c r="F99" s="8" t="s">
        <v>266</v>
      </c>
      <c r="G99" s="8" t="s">
        <v>265</v>
      </c>
      <c r="H99" s="8" t="s">
        <v>40</v>
      </c>
      <c r="I99" s="9">
        <f t="shared" si="16"/>
        <v>7145.37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7145.37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f t="shared" si="17"/>
        <v>0</v>
      </c>
      <c r="Z99" s="9">
        <v>0</v>
      </c>
      <c r="AA99" s="9">
        <f t="shared" si="18"/>
        <v>600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600</v>
      </c>
      <c r="AH99" s="9">
        <v>0</v>
      </c>
      <c r="AI99" s="9">
        <v>0</v>
      </c>
      <c r="AJ99" s="9">
        <f t="shared" si="19"/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f t="shared" si="15"/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f t="shared" si="23"/>
        <v>0</v>
      </c>
      <c r="BG99" s="9">
        <v>0</v>
      </c>
      <c r="BH99" s="9">
        <v>0</v>
      </c>
      <c r="BI99" s="9">
        <f t="shared" si="20"/>
        <v>7745.37</v>
      </c>
      <c r="BJ99" s="9">
        <f t="shared" si="21"/>
        <v>3615.1199999999994</v>
      </c>
      <c r="BK99" s="9">
        <v>0</v>
      </c>
      <c r="BL99" s="9">
        <v>593.45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1162.79</v>
      </c>
      <c r="BU99" s="9">
        <v>0</v>
      </c>
      <c r="BV99" s="9">
        <v>0</v>
      </c>
      <c r="BW99" s="9">
        <v>0</v>
      </c>
      <c r="BX99" s="9">
        <v>0</v>
      </c>
      <c r="BY99" s="9">
        <v>71.45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929.05</v>
      </c>
      <c r="CJ99" s="9">
        <v>0</v>
      </c>
      <c r="CK99" s="9">
        <v>826.53</v>
      </c>
      <c r="CL99" s="9">
        <v>0</v>
      </c>
      <c r="CM99" s="9">
        <v>31.85</v>
      </c>
      <c r="CN99" s="9">
        <f t="shared" si="22"/>
        <v>4130.25</v>
      </c>
    </row>
    <row r="100" spans="1:92" ht="15">
      <c r="A100" s="8" t="s">
        <v>23</v>
      </c>
      <c r="B100" s="8">
        <v>50076</v>
      </c>
      <c r="C100" s="8" t="s">
        <v>18</v>
      </c>
      <c r="D100" s="8" t="s">
        <v>18</v>
      </c>
      <c r="E100" s="7" t="s">
        <v>230</v>
      </c>
      <c r="F100" s="8" t="s">
        <v>242</v>
      </c>
      <c r="G100" s="8" t="s">
        <v>265</v>
      </c>
      <c r="H100" s="8" t="s">
        <v>19</v>
      </c>
      <c r="I100" s="9">
        <f t="shared" si="16"/>
        <v>12373.46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12373.46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f t="shared" si="17"/>
        <v>0</v>
      </c>
      <c r="Z100" s="9">
        <v>0</v>
      </c>
      <c r="AA100" s="9">
        <f t="shared" si="18"/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f t="shared" si="19"/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f t="shared" si="15"/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f t="shared" si="23"/>
        <v>0</v>
      </c>
      <c r="BG100" s="9">
        <v>0</v>
      </c>
      <c r="BH100" s="9">
        <v>0</v>
      </c>
      <c r="BI100" s="9">
        <f t="shared" si="20"/>
        <v>12373.46</v>
      </c>
      <c r="BJ100" s="9">
        <f t="shared" si="21"/>
        <v>3220.6299999999997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123.73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2187.83</v>
      </c>
      <c r="CJ100" s="9">
        <v>0</v>
      </c>
      <c r="CK100" s="9">
        <v>877.22</v>
      </c>
      <c r="CL100" s="9">
        <v>0</v>
      </c>
      <c r="CM100" s="9">
        <v>31.85</v>
      </c>
      <c r="CN100" s="9">
        <f t="shared" si="22"/>
        <v>9152.83</v>
      </c>
    </row>
    <row r="101" spans="1:92" ht="15">
      <c r="A101" s="8" t="s">
        <v>25</v>
      </c>
      <c r="B101" s="8">
        <v>50088</v>
      </c>
      <c r="C101" s="8" t="s">
        <v>18</v>
      </c>
      <c r="D101" s="8" t="s">
        <v>18</v>
      </c>
      <c r="E101" s="7" t="s">
        <v>230</v>
      </c>
      <c r="F101" s="8" t="s">
        <v>250</v>
      </c>
      <c r="G101" s="8" t="s">
        <v>265</v>
      </c>
      <c r="H101" s="8" t="s">
        <v>26</v>
      </c>
      <c r="I101" s="9">
        <f t="shared" si="16"/>
        <v>13383.13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13383.13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f t="shared" si="17"/>
        <v>0</v>
      </c>
      <c r="Z101" s="9">
        <v>0</v>
      </c>
      <c r="AA101" s="9">
        <f t="shared" si="18"/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f t="shared" si="19"/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f t="shared" si="15"/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f t="shared" si="23"/>
        <v>0</v>
      </c>
      <c r="BG101" s="9">
        <v>0</v>
      </c>
      <c r="BH101" s="9">
        <v>0</v>
      </c>
      <c r="BI101" s="9">
        <f t="shared" si="20"/>
        <v>13383.13</v>
      </c>
      <c r="BJ101" s="9">
        <f t="shared" si="21"/>
        <v>3478.8399999999997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2569.77</v>
      </c>
      <c r="CJ101" s="9">
        <v>0</v>
      </c>
      <c r="CK101" s="9">
        <v>877.22</v>
      </c>
      <c r="CL101" s="9">
        <v>0</v>
      </c>
      <c r="CM101" s="9">
        <v>31.85</v>
      </c>
      <c r="CN101" s="9">
        <f t="shared" si="22"/>
        <v>9904.289999999999</v>
      </c>
    </row>
    <row r="102" spans="1:92" ht="15">
      <c r="A102" s="8" t="s">
        <v>46</v>
      </c>
      <c r="B102" s="8">
        <v>50106</v>
      </c>
      <c r="C102" s="8" t="s">
        <v>35</v>
      </c>
      <c r="D102" s="8" t="s">
        <v>35</v>
      </c>
      <c r="E102" s="7" t="s">
        <v>230</v>
      </c>
      <c r="F102" s="8" t="s">
        <v>244</v>
      </c>
      <c r="G102" s="8" t="s">
        <v>265</v>
      </c>
      <c r="H102" s="8" t="s">
        <v>40</v>
      </c>
      <c r="I102" s="9">
        <f t="shared" si="16"/>
        <v>5647.09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5647.09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f t="shared" si="17"/>
        <v>0</v>
      </c>
      <c r="Z102" s="9">
        <v>0</v>
      </c>
      <c r="AA102" s="9">
        <f t="shared" si="18"/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f t="shared" si="19"/>
        <v>1297.41</v>
      </c>
      <c r="AK102" s="9">
        <v>0</v>
      </c>
      <c r="AL102" s="9">
        <v>324.35</v>
      </c>
      <c r="AM102" s="9">
        <v>0</v>
      </c>
      <c r="AN102" s="9">
        <v>0</v>
      </c>
      <c r="AO102" s="9">
        <v>941.18</v>
      </c>
      <c r="AP102" s="9">
        <v>0</v>
      </c>
      <c r="AQ102" s="9">
        <v>0</v>
      </c>
      <c r="AR102" s="9">
        <v>31.88</v>
      </c>
      <c r="AS102" s="9">
        <v>0</v>
      </c>
      <c r="AT102" s="9">
        <v>0</v>
      </c>
      <c r="AU102" s="9">
        <v>0</v>
      </c>
      <c r="AV102" s="9">
        <v>0</v>
      </c>
      <c r="AW102" s="9">
        <f t="shared" si="15"/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f t="shared" si="23"/>
        <v>0</v>
      </c>
      <c r="BG102" s="9">
        <v>0</v>
      </c>
      <c r="BH102" s="9">
        <v>0</v>
      </c>
      <c r="BI102" s="9">
        <f t="shared" si="20"/>
        <v>6944.5</v>
      </c>
      <c r="BJ102" s="9">
        <f t="shared" si="21"/>
        <v>1990.7400000000002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56.47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941.18</v>
      </c>
      <c r="CH102" s="9">
        <v>97.3</v>
      </c>
      <c r="CI102" s="9">
        <v>294.6</v>
      </c>
      <c r="CJ102" s="9">
        <v>0</v>
      </c>
      <c r="CK102" s="9">
        <v>569.34</v>
      </c>
      <c r="CL102" s="9">
        <v>0</v>
      </c>
      <c r="CM102" s="9">
        <v>31.85</v>
      </c>
      <c r="CN102" s="9">
        <f t="shared" si="22"/>
        <v>4953.76</v>
      </c>
    </row>
    <row r="103" spans="1:92" ht="15">
      <c r="A103" s="8" t="s">
        <v>27</v>
      </c>
      <c r="B103" s="8">
        <v>50118</v>
      </c>
      <c r="C103" s="8" t="s">
        <v>18</v>
      </c>
      <c r="D103" s="8" t="s">
        <v>18</v>
      </c>
      <c r="E103" s="7" t="s">
        <v>232</v>
      </c>
      <c r="F103" s="8" t="s">
        <v>264</v>
      </c>
      <c r="G103" s="8" t="s">
        <v>265</v>
      </c>
      <c r="H103" s="8" t="s">
        <v>300</v>
      </c>
      <c r="I103" s="9">
        <f t="shared" si="16"/>
        <v>32689.09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3365</v>
      </c>
      <c r="S103" s="9">
        <v>29324.09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f t="shared" si="17"/>
        <v>0</v>
      </c>
      <c r="Z103" s="9">
        <v>0</v>
      </c>
      <c r="AA103" s="9">
        <f t="shared" si="18"/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f t="shared" si="19"/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f t="shared" si="15"/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f t="shared" si="23"/>
        <v>0</v>
      </c>
      <c r="BG103" s="9">
        <v>0</v>
      </c>
      <c r="BH103" s="9">
        <v>0</v>
      </c>
      <c r="BI103" s="9">
        <f t="shared" si="20"/>
        <v>32689.09</v>
      </c>
      <c r="BJ103" s="9">
        <f t="shared" si="21"/>
        <v>11895.79</v>
      </c>
      <c r="BK103" s="9">
        <v>4358.55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6628.17</v>
      </c>
      <c r="CJ103" s="9">
        <v>0</v>
      </c>
      <c r="CK103" s="9">
        <v>877.22</v>
      </c>
      <c r="CL103" s="9">
        <v>0</v>
      </c>
      <c r="CM103" s="9">
        <v>31.85</v>
      </c>
      <c r="CN103" s="9">
        <f t="shared" si="22"/>
        <v>20793.3</v>
      </c>
    </row>
    <row r="104" spans="1:92" ht="15">
      <c r="A104" s="8" t="s">
        <v>47</v>
      </c>
      <c r="B104" s="8">
        <v>50120</v>
      </c>
      <c r="C104" s="8" t="s">
        <v>35</v>
      </c>
      <c r="D104" s="8" t="s">
        <v>35</v>
      </c>
      <c r="E104" s="7" t="s">
        <v>230</v>
      </c>
      <c r="F104" s="8" t="s">
        <v>267</v>
      </c>
      <c r="G104" s="8" t="s">
        <v>265</v>
      </c>
      <c r="H104" s="8" t="s">
        <v>13</v>
      </c>
      <c r="I104" s="9">
        <f t="shared" si="16"/>
        <v>10576.88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10576.88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f t="shared" si="17"/>
        <v>0</v>
      </c>
      <c r="Z104" s="9">
        <v>0</v>
      </c>
      <c r="AA104" s="9">
        <f t="shared" si="18"/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f t="shared" si="19"/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f t="shared" si="15"/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f t="shared" si="23"/>
        <v>0</v>
      </c>
      <c r="BG104" s="9">
        <v>0</v>
      </c>
      <c r="BH104" s="9">
        <v>0</v>
      </c>
      <c r="BI104" s="9">
        <f t="shared" si="20"/>
        <v>10576.88</v>
      </c>
      <c r="BJ104" s="9">
        <f t="shared" si="21"/>
        <v>8351.800000000001</v>
      </c>
      <c r="BK104" s="9">
        <v>4583.31</v>
      </c>
      <c r="BL104" s="9">
        <v>0</v>
      </c>
      <c r="BM104" s="9">
        <v>0</v>
      </c>
      <c r="BN104" s="9">
        <v>42.74</v>
      </c>
      <c r="BO104" s="9">
        <v>1066.12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1212.92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537.64</v>
      </c>
      <c r="CJ104" s="9">
        <v>0</v>
      </c>
      <c r="CK104" s="9">
        <v>877.22</v>
      </c>
      <c r="CL104" s="9">
        <v>0</v>
      </c>
      <c r="CM104" s="9">
        <v>31.85</v>
      </c>
      <c r="CN104" s="9">
        <f t="shared" si="22"/>
        <v>2225.079999999998</v>
      </c>
    </row>
    <row r="105" spans="1:92" ht="15">
      <c r="A105" s="8" t="s">
        <v>48</v>
      </c>
      <c r="B105" s="8">
        <v>50131</v>
      </c>
      <c r="C105" s="8" t="s">
        <v>35</v>
      </c>
      <c r="D105" s="8" t="s">
        <v>35</v>
      </c>
      <c r="E105" s="7" t="s">
        <v>230</v>
      </c>
      <c r="F105" s="8" t="s">
        <v>266</v>
      </c>
      <c r="G105" s="8" t="s">
        <v>265</v>
      </c>
      <c r="H105" s="8" t="s">
        <v>40</v>
      </c>
      <c r="I105" s="9">
        <f t="shared" si="16"/>
        <v>7145.37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7145.37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f t="shared" si="17"/>
        <v>0</v>
      </c>
      <c r="Z105" s="9">
        <v>0</v>
      </c>
      <c r="AA105" s="9">
        <f t="shared" si="18"/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f t="shared" si="19"/>
        <v>6351.44</v>
      </c>
      <c r="AK105" s="9">
        <v>0</v>
      </c>
      <c r="AL105" s="9">
        <v>1587.86</v>
      </c>
      <c r="AM105" s="9">
        <v>0</v>
      </c>
      <c r="AN105" s="9">
        <v>0</v>
      </c>
      <c r="AO105" s="9">
        <v>4763.58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f t="shared" si="15"/>
        <v>3175.72</v>
      </c>
      <c r="AX105" s="9">
        <v>2381.79</v>
      </c>
      <c r="AY105" s="9">
        <v>793.93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f t="shared" si="23"/>
        <v>3572.69</v>
      </c>
      <c r="BG105" s="9">
        <v>3572.69</v>
      </c>
      <c r="BH105" s="9">
        <v>0</v>
      </c>
      <c r="BI105" s="9">
        <f t="shared" si="20"/>
        <v>20245.219999999998</v>
      </c>
      <c r="BJ105" s="9">
        <f t="shared" si="21"/>
        <v>7430.139999999999</v>
      </c>
      <c r="BK105" s="9">
        <v>0</v>
      </c>
      <c r="BL105" s="9">
        <v>0</v>
      </c>
      <c r="BM105" s="9">
        <v>0</v>
      </c>
      <c r="BN105" s="9">
        <v>0</v>
      </c>
      <c r="BO105" s="9">
        <v>4.34</v>
      </c>
      <c r="BP105" s="9">
        <v>0</v>
      </c>
      <c r="BQ105" s="9">
        <v>0</v>
      </c>
      <c r="BR105" s="9">
        <v>0</v>
      </c>
      <c r="BS105" s="9">
        <v>0</v>
      </c>
      <c r="BT105" s="9">
        <v>977.44</v>
      </c>
      <c r="BU105" s="9">
        <v>0</v>
      </c>
      <c r="BV105" s="9">
        <v>0</v>
      </c>
      <c r="BW105" s="9">
        <v>0</v>
      </c>
      <c r="BX105" s="9">
        <v>0</v>
      </c>
      <c r="BY105" s="9">
        <v>71.45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4763.58</v>
      </c>
      <c r="CH105" s="9">
        <v>715.38</v>
      </c>
      <c r="CI105" s="9">
        <v>23.7</v>
      </c>
      <c r="CJ105" s="9">
        <v>680.56</v>
      </c>
      <c r="CK105" s="9">
        <v>161.84</v>
      </c>
      <c r="CL105" s="9">
        <v>0</v>
      </c>
      <c r="CM105" s="9">
        <v>31.85</v>
      </c>
      <c r="CN105" s="9">
        <f t="shared" si="22"/>
        <v>12815.079999999998</v>
      </c>
    </row>
    <row r="106" spans="1:92" ht="15">
      <c r="A106" s="8" t="s">
        <v>49</v>
      </c>
      <c r="B106" s="8">
        <v>50143</v>
      </c>
      <c r="C106" s="8" t="s">
        <v>35</v>
      </c>
      <c r="D106" s="8" t="s">
        <v>35</v>
      </c>
      <c r="E106" s="7" t="s">
        <v>230</v>
      </c>
      <c r="F106" s="8" t="s">
        <v>245</v>
      </c>
      <c r="G106" s="8" t="s">
        <v>265</v>
      </c>
      <c r="H106" s="8" t="s">
        <v>37</v>
      </c>
      <c r="I106" s="9">
        <f t="shared" si="16"/>
        <v>7431.18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7431.18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f t="shared" si="17"/>
        <v>0</v>
      </c>
      <c r="Z106" s="9">
        <v>0</v>
      </c>
      <c r="AA106" s="9">
        <f t="shared" si="18"/>
        <v>1255</v>
      </c>
      <c r="AB106" s="9">
        <v>0</v>
      </c>
      <c r="AC106" s="9">
        <v>0</v>
      </c>
      <c r="AD106" s="9">
        <v>0</v>
      </c>
      <c r="AE106" s="9">
        <v>0</v>
      </c>
      <c r="AF106" s="9">
        <v>605</v>
      </c>
      <c r="AG106" s="9">
        <v>650</v>
      </c>
      <c r="AH106" s="9">
        <v>0</v>
      </c>
      <c r="AI106" s="9">
        <v>0</v>
      </c>
      <c r="AJ106" s="9">
        <f t="shared" si="19"/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f t="shared" si="15"/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f t="shared" si="23"/>
        <v>0</v>
      </c>
      <c r="BG106" s="9">
        <v>0</v>
      </c>
      <c r="BH106" s="9">
        <v>0</v>
      </c>
      <c r="BI106" s="9">
        <f t="shared" si="20"/>
        <v>8686.18</v>
      </c>
      <c r="BJ106" s="9">
        <f t="shared" si="21"/>
        <v>1983.09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74.31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1010.39</v>
      </c>
      <c r="CJ106" s="9">
        <v>0</v>
      </c>
      <c r="CK106" s="9">
        <v>866.54</v>
      </c>
      <c r="CL106" s="9">
        <v>0</v>
      </c>
      <c r="CM106" s="9">
        <v>31.85</v>
      </c>
      <c r="CN106" s="9">
        <f t="shared" si="22"/>
        <v>6703.09</v>
      </c>
    </row>
    <row r="107" spans="1:92" ht="15">
      <c r="A107" s="8" t="s">
        <v>29</v>
      </c>
      <c r="B107" s="8">
        <v>50155</v>
      </c>
      <c r="C107" s="8" t="s">
        <v>18</v>
      </c>
      <c r="D107" s="8" t="s">
        <v>18</v>
      </c>
      <c r="E107" s="7" t="s">
        <v>232</v>
      </c>
      <c r="F107" s="8" t="s">
        <v>260</v>
      </c>
      <c r="G107" s="8" t="s">
        <v>265</v>
      </c>
      <c r="H107" s="8" t="s">
        <v>299</v>
      </c>
      <c r="I107" s="9">
        <f aca="true" t="shared" si="24" ref="I107:I124">SUM(J107:X107)</f>
        <v>13143.93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3365</v>
      </c>
      <c r="S107" s="9">
        <v>9778.93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f aca="true" t="shared" si="25" ref="Y107:Y138">SUM(Z107:Z107)</f>
        <v>0</v>
      </c>
      <c r="Z107" s="9">
        <v>0</v>
      </c>
      <c r="AA107" s="9">
        <f t="shared" si="18"/>
        <v>672.78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672.78</v>
      </c>
      <c r="AH107" s="9">
        <v>0</v>
      </c>
      <c r="AI107" s="9">
        <v>0</v>
      </c>
      <c r="AJ107" s="9">
        <f aca="true" t="shared" si="26" ref="AJ107:AJ124">SUM(AK107:AV107)</f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f t="shared" si="15"/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f t="shared" si="23"/>
        <v>0</v>
      </c>
      <c r="BG107" s="9">
        <v>0</v>
      </c>
      <c r="BH107" s="9">
        <v>0</v>
      </c>
      <c r="BI107" s="9">
        <f aca="true" t="shared" si="27" ref="BI107:BI124">BF107+AW107+AJ107+AA107+Y107+I107</f>
        <v>13816.710000000001</v>
      </c>
      <c r="BJ107" s="9">
        <f aca="true" t="shared" si="28" ref="BJ107:BJ124">SUM(BK107:CM107)</f>
        <v>6019.260000000001</v>
      </c>
      <c r="BK107" s="9">
        <v>0</v>
      </c>
      <c r="BL107" s="9">
        <v>0</v>
      </c>
      <c r="BM107" s="9">
        <v>301.06</v>
      </c>
      <c r="BN107" s="9">
        <v>35.38</v>
      </c>
      <c r="BO107" s="9">
        <v>1066.23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1077.14</v>
      </c>
      <c r="BW107" s="9">
        <v>0</v>
      </c>
      <c r="BX107" s="9">
        <v>0</v>
      </c>
      <c r="BY107" s="9">
        <v>97.79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2532.59</v>
      </c>
      <c r="CJ107" s="9">
        <v>0</v>
      </c>
      <c r="CK107" s="9">
        <v>877.22</v>
      </c>
      <c r="CL107" s="9">
        <v>0</v>
      </c>
      <c r="CM107" s="9">
        <v>31.85</v>
      </c>
      <c r="CN107" s="9">
        <f aca="true" t="shared" si="29" ref="CN107:CN124">BI107-BJ107</f>
        <v>7797.45</v>
      </c>
    </row>
    <row r="108" spans="1:92" ht="15">
      <c r="A108" s="8" t="s">
        <v>30</v>
      </c>
      <c r="B108" s="8">
        <v>50167</v>
      </c>
      <c r="C108" s="8" t="s">
        <v>18</v>
      </c>
      <c r="D108" s="8" t="s">
        <v>18</v>
      </c>
      <c r="E108" s="7" t="s">
        <v>230</v>
      </c>
      <c r="F108" s="8" t="s">
        <v>246</v>
      </c>
      <c r="G108" s="8" t="s">
        <v>265</v>
      </c>
      <c r="H108" s="8" t="s">
        <v>15</v>
      </c>
      <c r="I108" s="9">
        <f t="shared" si="24"/>
        <v>17611.29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17611.29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f t="shared" si="25"/>
        <v>0</v>
      </c>
      <c r="Z108" s="9">
        <v>0</v>
      </c>
      <c r="AA108" s="9">
        <f t="shared" si="18"/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f t="shared" si="26"/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f t="shared" si="15"/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f t="shared" si="23"/>
        <v>0</v>
      </c>
      <c r="BG108" s="9">
        <v>0</v>
      </c>
      <c r="BH108" s="9">
        <v>0</v>
      </c>
      <c r="BI108" s="9">
        <f t="shared" si="27"/>
        <v>17611.29</v>
      </c>
      <c r="BJ108" s="9">
        <f t="shared" si="28"/>
        <v>9852.83</v>
      </c>
      <c r="BK108" s="9">
        <v>0</v>
      </c>
      <c r="BL108" s="9">
        <v>1760.63</v>
      </c>
      <c r="BM108" s="9">
        <v>245.98</v>
      </c>
      <c r="BN108" s="9">
        <v>516.25</v>
      </c>
      <c r="BO108" s="9">
        <v>1066.64</v>
      </c>
      <c r="BP108" s="9">
        <v>0</v>
      </c>
      <c r="BQ108" s="9">
        <v>0</v>
      </c>
      <c r="BR108" s="9">
        <v>0</v>
      </c>
      <c r="BS108" s="9">
        <v>0</v>
      </c>
      <c r="BT108" s="9">
        <v>1549.92</v>
      </c>
      <c r="BU108" s="9">
        <v>0</v>
      </c>
      <c r="BV108" s="9">
        <v>0</v>
      </c>
      <c r="BW108" s="9">
        <v>0</v>
      </c>
      <c r="BX108" s="9">
        <v>0</v>
      </c>
      <c r="BY108" s="9">
        <v>176.11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3628.23</v>
      </c>
      <c r="CJ108" s="9">
        <v>0</v>
      </c>
      <c r="CK108" s="9">
        <v>877.22</v>
      </c>
      <c r="CL108" s="9">
        <v>0</v>
      </c>
      <c r="CM108" s="9">
        <v>31.85</v>
      </c>
      <c r="CN108" s="9">
        <f t="shared" si="29"/>
        <v>7758.460000000001</v>
      </c>
    </row>
    <row r="109" spans="1:92" ht="15">
      <c r="A109" s="8" t="s">
        <v>31</v>
      </c>
      <c r="B109" s="8">
        <v>50179</v>
      </c>
      <c r="C109" s="8" t="s">
        <v>18</v>
      </c>
      <c r="D109" s="8" t="s">
        <v>18</v>
      </c>
      <c r="E109" s="7" t="s">
        <v>232</v>
      </c>
      <c r="F109" s="8" t="s">
        <v>269</v>
      </c>
      <c r="G109" s="8" t="s">
        <v>265</v>
      </c>
      <c r="H109" s="8" t="s">
        <v>22</v>
      </c>
      <c r="I109" s="9">
        <f t="shared" si="24"/>
        <v>25648.9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3365</v>
      </c>
      <c r="S109" s="9">
        <v>22283.9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f t="shared" si="25"/>
        <v>0</v>
      </c>
      <c r="Z109" s="9">
        <v>0</v>
      </c>
      <c r="AA109" s="9">
        <f t="shared" si="18"/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f t="shared" si="26"/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f t="shared" si="15"/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f t="shared" si="23"/>
        <v>0</v>
      </c>
      <c r="BG109" s="9">
        <v>0</v>
      </c>
      <c r="BH109" s="9">
        <v>0</v>
      </c>
      <c r="BI109" s="9">
        <f t="shared" si="27"/>
        <v>25648.9</v>
      </c>
      <c r="BJ109" s="9">
        <f t="shared" si="28"/>
        <v>7074.760000000001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222.84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5942.85</v>
      </c>
      <c r="CJ109" s="9">
        <v>0</v>
      </c>
      <c r="CK109" s="9">
        <v>877.22</v>
      </c>
      <c r="CL109" s="9">
        <v>0</v>
      </c>
      <c r="CM109" s="9">
        <v>31.85</v>
      </c>
      <c r="CN109" s="9">
        <f t="shared" si="29"/>
        <v>18574.14</v>
      </c>
    </row>
    <row r="110" spans="1:92" ht="15">
      <c r="A110" s="8" t="s">
        <v>50</v>
      </c>
      <c r="B110" s="8">
        <v>50180</v>
      </c>
      <c r="C110" s="8" t="s">
        <v>35</v>
      </c>
      <c r="D110" s="8" t="s">
        <v>35</v>
      </c>
      <c r="E110" s="7" t="s">
        <v>230</v>
      </c>
      <c r="F110" s="8" t="s">
        <v>266</v>
      </c>
      <c r="G110" s="8" t="s">
        <v>265</v>
      </c>
      <c r="H110" s="8" t="s">
        <v>40</v>
      </c>
      <c r="I110" s="9">
        <f t="shared" si="24"/>
        <v>7145.37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7145.37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f t="shared" si="25"/>
        <v>0</v>
      </c>
      <c r="Z110" s="9">
        <v>0</v>
      </c>
      <c r="AA110" s="9">
        <f t="shared" si="18"/>
        <v>672.78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672.78</v>
      </c>
      <c r="AH110" s="9">
        <v>0</v>
      </c>
      <c r="AI110" s="9">
        <v>0</v>
      </c>
      <c r="AJ110" s="9">
        <f t="shared" si="26"/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f t="shared" si="15"/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f t="shared" si="23"/>
        <v>0</v>
      </c>
      <c r="BG110" s="9">
        <v>0</v>
      </c>
      <c r="BH110" s="9">
        <v>0</v>
      </c>
      <c r="BI110" s="9">
        <f t="shared" si="27"/>
        <v>7818.15</v>
      </c>
      <c r="BJ110" s="9">
        <f t="shared" si="28"/>
        <v>3725.39</v>
      </c>
      <c r="BK110" s="9">
        <v>0</v>
      </c>
      <c r="BL110" s="9">
        <v>579.43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1162.79</v>
      </c>
      <c r="BU110" s="9">
        <v>0</v>
      </c>
      <c r="BV110" s="9">
        <v>0</v>
      </c>
      <c r="BW110" s="9">
        <v>0</v>
      </c>
      <c r="BX110" s="9">
        <v>0</v>
      </c>
      <c r="BY110" s="9">
        <v>71.45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1053.34</v>
      </c>
      <c r="CJ110" s="9">
        <v>0</v>
      </c>
      <c r="CK110" s="9">
        <v>826.53</v>
      </c>
      <c r="CL110" s="9">
        <v>0</v>
      </c>
      <c r="CM110" s="9">
        <v>31.85</v>
      </c>
      <c r="CN110" s="9">
        <f t="shared" si="29"/>
        <v>4092.7599999999998</v>
      </c>
    </row>
    <row r="111" spans="1:92" ht="15">
      <c r="A111" s="8" t="s">
        <v>51</v>
      </c>
      <c r="B111" s="8">
        <v>50192</v>
      </c>
      <c r="C111" s="8" t="s">
        <v>35</v>
      </c>
      <c r="D111" s="8" t="s">
        <v>35</v>
      </c>
      <c r="E111" s="7" t="s">
        <v>230</v>
      </c>
      <c r="F111" s="8" t="s">
        <v>266</v>
      </c>
      <c r="G111" s="8" t="s">
        <v>265</v>
      </c>
      <c r="H111" s="8" t="s">
        <v>40</v>
      </c>
      <c r="I111" s="9">
        <f t="shared" si="24"/>
        <v>7145.37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7145.37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f t="shared" si="25"/>
        <v>0</v>
      </c>
      <c r="Z111" s="9">
        <v>0</v>
      </c>
      <c r="AA111" s="9">
        <f t="shared" si="18"/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f t="shared" si="26"/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f t="shared" si="15"/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f t="shared" si="23"/>
        <v>0</v>
      </c>
      <c r="BG111" s="9">
        <v>0</v>
      </c>
      <c r="BH111" s="9">
        <v>0</v>
      </c>
      <c r="BI111" s="9">
        <f t="shared" si="27"/>
        <v>7145.37</v>
      </c>
      <c r="BJ111" s="9">
        <f t="shared" si="28"/>
        <v>3554.86</v>
      </c>
      <c r="BK111" s="9">
        <v>0</v>
      </c>
      <c r="BL111" s="9">
        <v>593.92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1162.79</v>
      </c>
      <c r="BU111" s="9">
        <v>0</v>
      </c>
      <c r="BV111" s="9">
        <v>0</v>
      </c>
      <c r="BW111" s="9">
        <v>0</v>
      </c>
      <c r="BX111" s="9">
        <v>0</v>
      </c>
      <c r="BY111" s="9">
        <v>71.45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868.32</v>
      </c>
      <c r="CJ111" s="9">
        <v>0</v>
      </c>
      <c r="CK111" s="9">
        <v>826.53</v>
      </c>
      <c r="CL111" s="9">
        <v>0</v>
      </c>
      <c r="CM111" s="9">
        <v>31.85</v>
      </c>
      <c r="CN111" s="9">
        <f t="shared" si="29"/>
        <v>3590.5099999999998</v>
      </c>
    </row>
    <row r="112" spans="1:92" ht="15">
      <c r="A112" s="8" t="s">
        <v>41</v>
      </c>
      <c r="B112" s="8">
        <v>50209</v>
      </c>
      <c r="C112" s="8" t="s">
        <v>35</v>
      </c>
      <c r="D112" s="8" t="s">
        <v>35</v>
      </c>
      <c r="E112" s="7" t="s">
        <v>230</v>
      </c>
      <c r="F112" s="8" t="s">
        <v>245</v>
      </c>
      <c r="G112" s="8" t="s">
        <v>265</v>
      </c>
      <c r="H112" s="8" t="s">
        <v>15</v>
      </c>
      <c r="I112" s="9">
        <f t="shared" si="24"/>
        <v>7431.18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7431.18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f t="shared" si="25"/>
        <v>0</v>
      </c>
      <c r="Z112" s="9">
        <v>0</v>
      </c>
      <c r="AA112" s="9">
        <f t="shared" si="18"/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f t="shared" si="26"/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f t="shared" si="15"/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f t="shared" si="23"/>
        <v>0</v>
      </c>
      <c r="BG112" s="9">
        <v>0</v>
      </c>
      <c r="BH112" s="9">
        <v>0</v>
      </c>
      <c r="BI112" s="9">
        <f t="shared" si="27"/>
        <v>7431.18</v>
      </c>
      <c r="BJ112" s="9">
        <f t="shared" si="28"/>
        <v>1834.31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935.92</v>
      </c>
      <c r="CJ112" s="9">
        <v>0</v>
      </c>
      <c r="CK112" s="9">
        <v>866.54</v>
      </c>
      <c r="CL112" s="9">
        <v>0</v>
      </c>
      <c r="CM112" s="9">
        <v>31.85</v>
      </c>
      <c r="CN112" s="9">
        <f t="shared" si="29"/>
        <v>5596.870000000001</v>
      </c>
    </row>
    <row r="113" spans="1:92" ht="15">
      <c r="A113" s="8" t="s">
        <v>42</v>
      </c>
      <c r="B113" s="8">
        <v>50210</v>
      </c>
      <c r="C113" s="8" t="s">
        <v>35</v>
      </c>
      <c r="D113" s="8" t="s">
        <v>35</v>
      </c>
      <c r="E113" s="7" t="s">
        <v>230</v>
      </c>
      <c r="F113" s="8" t="s">
        <v>243</v>
      </c>
      <c r="G113" s="8" t="s">
        <v>265</v>
      </c>
      <c r="H113" s="8" t="s">
        <v>13</v>
      </c>
      <c r="I113" s="9">
        <f t="shared" si="24"/>
        <v>6107.89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6107.89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f t="shared" si="25"/>
        <v>0</v>
      </c>
      <c r="Z113" s="9">
        <v>0</v>
      </c>
      <c r="AA113" s="9">
        <f t="shared" si="18"/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f t="shared" si="26"/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f t="shared" si="15"/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f t="shared" si="23"/>
        <v>0</v>
      </c>
      <c r="BG113" s="9">
        <v>0</v>
      </c>
      <c r="BH113" s="9">
        <v>0</v>
      </c>
      <c r="BI113" s="9">
        <f t="shared" si="27"/>
        <v>6107.89</v>
      </c>
      <c r="BJ113" s="9">
        <f t="shared" si="28"/>
        <v>1336.09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622.96</v>
      </c>
      <c r="CJ113" s="9">
        <v>0</v>
      </c>
      <c r="CK113" s="9">
        <v>681.28</v>
      </c>
      <c r="CL113" s="9">
        <v>0</v>
      </c>
      <c r="CM113" s="9">
        <v>31.85</v>
      </c>
      <c r="CN113" s="9">
        <f t="shared" si="29"/>
        <v>4771.8</v>
      </c>
    </row>
    <row r="114" spans="1:92" ht="15">
      <c r="A114" s="8" t="s">
        <v>43</v>
      </c>
      <c r="B114" s="8">
        <v>50222</v>
      </c>
      <c r="C114" s="8" t="s">
        <v>35</v>
      </c>
      <c r="D114" s="8" t="s">
        <v>35</v>
      </c>
      <c r="E114" s="7" t="s">
        <v>230</v>
      </c>
      <c r="F114" s="8" t="s">
        <v>254</v>
      </c>
      <c r="G114" s="8" t="s">
        <v>265</v>
      </c>
      <c r="H114" s="8" t="s">
        <v>15</v>
      </c>
      <c r="I114" s="9">
        <f t="shared" si="24"/>
        <v>11897.56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11897.56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f t="shared" si="25"/>
        <v>0</v>
      </c>
      <c r="Z114" s="9">
        <v>0</v>
      </c>
      <c r="AA114" s="9">
        <f t="shared" si="18"/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f t="shared" si="26"/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f t="shared" si="15"/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f t="shared" si="23"/>
        <v>0</v>
      </c>
      <c r="BG114" s="9">
        <v>0</v>
      </c>
      <c r="BH114" s="9">
        <v>0</v>
      </c>
      <c r="BI114" s="9">
        <f t="shared" si="27"/>
        <v>11897.56</v>
      </c>
      <c r="BJ114" s="9">
        <f t="shared" si="28"/>
        <v>3070.2999999999997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2161.23</v>
      </c>
      <c r="CJ114" s="9">
        <v>0</v>
      </c>
      <c r="CK114" s="9">
        <v>877.22</v>
      </c>
      <c r="CL114" s="9">
        <v>0</v>
      </c>
      <c r="CM114" s="9">
        <v>31.85</v>
      </c>
      <c r="CN114" s="9">
        <f t="shared" si="29"/>
        <v>8827.26</v>
      </c>
    </row>
    <row r="115" spans="1:92" ht="15">
      <c r="A115" s="8" t="s">
        <v>32</v>
      </c>
      <c r="B115" s="8">
        <v>50234</v>
      </c>
      <c r="C115" s="8" t="s">
        <v>18</v>
      </c>
      <c r="D115" s="8" t="s">
        <v>18</v>
      </c>
      <c r="E115" s="7" t="s">
        <v>230</v>
      </c>
      <c r="F115" s="8" t="s">
        <v>270</v>
      </c>
      <c r="G115" s="8" t="s">
        <v>265</v>
      </c>
      <c r="H115" s="8" t="s">
        <v>33</v>
      </c>
      <c r="I115" s="9">
        <f t="shared" si="24"/>
        <v>18094</v>
      </c>
      <c r="J115" s="9">
        <v>4175.54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13918.46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f t="shared" si="25"/>
        <v>0</v>
      </c>
      <c r="Z115" s="9">
        <v>0</v>
      </c>
      <c r="AA115" s="9">
        <f t="shared" si="18"/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f t="shared" si="26"/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f t="shared" si="15"/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f t="shared" si="23"/>
        <v>0</v>
      </c>
      <c r="BG115" s="9">
        <v>0</v>
      </c>
      <c r="BH115" s="9">
        <v>0</v>
      </c>
      <c r="BI115" s="9">
        <f t="shared" si="27"/>
        <v>18094</v>
      </c>
      <c r="BJ115" s="9">
        <f t="shared" si="28"/>
        <v>4774.320000000001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3865.25</v>
      </c>
      <c r="CJ115" s="9">
        <v>0</v>
      </c>
      <c r="CK115" s="9">
        <v>877.22</v>
      </c>
      <c r="CL115" s="9">
        <v>0</v>
      </c>
      <c r="CM115" s="9">
        <v>31.85</v>
      </c>
      <c r="CN115" s="9">
        <f t="shared" si="29"/>
        <v>13319.68</v>
      </c>
    </row>
    <row r="116" spans="1:92" ht="15">
      <c r="A116" s="8" t="s">
        <v>45</v>
      </c>
      <c r="B116" s="8">
        <v>50246</v>
      </c>
      <c r="C116" s="8" t="s">
        <v>35</v>
      </c>
      <c r="D116" s="8" t="s">
        <v>35</v>
      </c>
      <c r="E116" s="7" t="s">
        <v>230</v>
      </c>
      <c r="F116" s="8" t="s">
        <v>266</v>
      </c>
      <c r="G116" s="8" t="s">
        <v>265</v>
      </c>
      <c r="H116" s="8" t="s">
        <v>33</v>
      </c>
      <c r="I116" s="9">
        <f t="shared" si="24"/>
        <v>7145.37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7145.37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f t="shared" si="25"/>
        <v>0</v>
      </c>
      <c r="Z116" s="9">
        <v>0</v>
      </c>
      <c r="AA116" s="9">
        <f t="shared" si="18"/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f t="shared" si="26"/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f t="shared" si="15"/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f t="shared" si="23"/>
        <v>0</v>
      </c>
      <c r="BG116" s="9">
        <v>0</v>
      </c>
      <c r="BH116" s="9">
        <v>0</v>
      </c>
      <c r="BI116" s="9">
        <f t="shared" si="27"/>
        <v>7145.37</v>
      </c>
      <c r="BJ116" s="9">
        <f t="shared" si="28"/>
        <v>1726.6999999999998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868.32</v>
      </c>
      <c r="CJ116" s="9">
        <v>0</v>
      </c>
      <c r="CK116" s="9">
        <v>826.53</v>
      </c>
      <c r="CL116" s="9">
        <v>0</v>
      </c>
      <c r="CM116" s="9">
        <v>31.85</v>
      </c>
      <c r="CN116" s="9">
        <f t="shared" si="29"/>
        <v>5418.67</v>
      </c>
    </row>
    <row r="117" spans="1:92" ht="15">
      <c r="A117" s="8" t="s">
        <v>34</v>
      </c>
      <c r="B117" s="8">
        <v>50258</v>
      </c>
      <c r="C117" s="8" t="s">
        <v>18</v>
      </c>
      <c r="D117" s="8" t="s">
        <v>18</v>
      </c>
      <c r="E117" s="7" t="s">
        <v>230</v>
      </c>
      <c r="F117" s="8" t="s">
        <v>271</v>
      </c>
      <c r="G117" s="8" t="s">
        <v>265</v>
      </c>
      <c r="H117" s="8" t="s">
        <v>33</v>
      </c>
      <c r="I117" s="9">
        <f t="shared" si="24"/>
        <v>10999.96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10999.96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f t="shared" si="25"/>
        <v>0</v>
      </c>
      <c r="Z117" s="9">
        <v>0</v>
      </c>
      <c r="AA117" s="9">
        <f t="shared" si="18"/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f t="shared" si="26"/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f t="shared" si="15"/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f t="shared" si="23"/>
        <v>0</v>
      </c>
      <c r="BG117" s="9">
        <v>0</v>
      </c>
      <c r="BH117" s="9">
        <v>0</v>
      </c>
      <c r="BI117" s="9">
        <f t="shared" si="27"/>
        <v>10999.96</v>
      </c>
      <c r="BJ117" s="9">
        <f t="shared" si="28"/>
        <v>2933.46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110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1914.39</v>
      </c>
      <c r="CJ117" s="9">
        <v>0</v>
      </c>
      <c r="CK117" s="9">
        <v>877.22</v>
      </c>
      <c r="CL117" s="9">
        <v>0</v>
      </c>
      <c r="CM117" s="9">
        <v>31.85</v>
      </c>
      <c r="CN117" s="9">
        <f t="shared" si="29"/>
        <v>8066.499999999999</v>
      </c>
    </row>
    <row r="118" spans="1:92" ht="15">
      <c r="A118" s="8" t="s">
        <v>287</v>
      </c>
      <c r="B118" s="8">
        <v>50313</v>
      </c>
      <c r="C118" s="8" t="s">
        <v>35</v>
      </c>
      <c r="D118" s="8" t="s">
        <v>35</v>
      </c>
      <c r="E118" s="7" t="s">
        <v>230</v>
      </c>
      <c r="F118" s="8" t="s">
        <v>266</v>
      </c>
      <c r="G118" s="8" t="s">
        <v>265</v>
      </c>
      <c r="H118" s="8" t="s">
        <v>37</v>
      </c>
      <c r="I118" s="9">
        <f t="shared" si="24"/>
        <v>7145.37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7145.37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f t="shared" si="25"/>
        <v>0</v>
      </c>
      <c r="Z118" s="9">
        <v>0</v>
      </c>
      <c r="AA118" s="9">
        <f t="shared" si="18"/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f t="shared" si="26"/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f t="shared" si="15"/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f t="shared" si="23"/>
        <v>0</v>
      </c>
      <c r="BG118" s="9">
        <v>0</v>
      </c>
      <c r="BH118" s="9">
        <v>0</v>
      </c>
      <c r="BI118" s="9">
        <f t="shared" si="27"/>
        <v>7145.37</v>
      </c>
      <c r="BJ118" s="9">
        <f t="shared" si="28"/>
        <v>1798.15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71.45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868.32</v>
      </c>
      <c r="CJ118" s="9">
        <v>0</v>
      </c>
      <c r="CK118" s="9">
        <v>826.53</v>
      </c>
      <c r="CL118" s="9">
        <v>0</v>
      </c>
      <c r="CM118" s="9">
        <v>31.85</v>
      </c>
      <c r="CN118" s="9">
        <f t="shared" si="29"/>
        <v>5347.219999999999</v>
      </c>
    </row>
    <row r="119" spans="1:92" ht="15">
      <c r="A119" s="8" t="s">
        <v>294</v>
      </c>
      <c r="B119" s="8">
        <v>50325</v>
      </c>
      <c r="C119" s="8" t="s">
        <v>35</v>
      </c>
      <c r="D119" s="8" t="s">
        <v>35</v>
      </c>
      <c r="E119" s="7" t="s">
        <v>230</v>
      </c>
      <c r="F119" s="8" t="s">
        <v>243</v>
      </c>
      <c r="G119" s="8" t="s">
        <v>265</v>
      </c>
      <c r="H119" s="8" t="s">
        <v>103</v>
      </c>
      <c r="I119" s="9">
        <f t="shared" si="24"/>
        <v>6107.89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6107.89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f t="shared" si="25"/>
        <v>0</v>
      </c>
      <c r="Z119" s="9">
        <v>0</v>
      </c>
      <c r="AA119" s="9">
        <f t="shared" si="18"/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f t="shared" si="26"/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f t="shared" si="15"/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f t="shared" si="23"/>
        <v>0</v>
      </c>
      <c r="BG119" s="9">
        <v>0</v>
      </c>
      <c r="BH119" s="9">
        <v>0</v>
      </c>
      <c r="BI119" s="9">
        <f t="shared" si="27"/>
        <v>6107.89</v>
      </c>
      <c r="BJ119" s="9">
        <f t="shared" si="28"/>
        <v>1397.17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61.08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622.96</v>
      </c>
      <c r="CJ119" s="9">
        <v>0</v>
      </c>
      <c r="CK119" s="9">
        <v>681.28</v>
      </c>
      <c r="CL119" s="9">
        <v>0</v>
      </c>
      <c r="CM119" s="9">
        <v>31.85</v>
      </c>
      <c r="CN119" s="9">
        <f t="shared" si="29"/>
        <v>4710.72</v>
      </c>
    </row>
    <row r="120" spans="1:92" ht="15">
      <c r="A120" s="8" t="s">
        <v>295</v>
      </c>
      <c r="B120" s="8">
        <v>50337</v>
      </c>
      <c r="C120" s="8" t="s">
        <v>35</v>
      </c>
      <c r="D120" s="8" t="s">
        <v>35</v>
      </c>
      <c r="E120" s="7" t="s">
        <v>230</v>
      </c>
      <c r="F120" s="8" t="s">
        <v>298</v>
      </c>
      <c r="G120" s="8" t="s">
        <v>265</v>
      </c>
      <c r="H120" s="8" t="s">
        <v>15</v>
      </c>
      <c r="I120" s="9">
        <f t="shared" si="24"/>
        <v>9041.17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9041.17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f t="shared" si="25"/>
        <v>0</v>
      </c>
      <c r="Z120" s="9">
        <v>0</v>
      </c>
      <c r="AA120" s="9">
        <f t="shared" si="18"/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f t="shared" si="26"/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f t="shared" si="15"/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f t="shared" si="23"/>
        <v>0</v>
      </c>
      <c r="BG120" s="9">
        <v>0</v>
      </c>
      <c r="BH120" s="9">
        <v>0</v>
      </c>
      <c r="BI120" s="9">
        <f t="shared" si="27"/>
        <v>9041.17</v>
      </c>
      <c r="BJ120" s="9">
        <f t="shared" si="28"/>
        <v>2284.7999999999997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1375.73</v>
      </c>
      <c r="CJ120" s="9">
        <v>0</v>
      </c>
      <c r="CK120" s="9">
        <v>877.22</v>
      </c>
      <c r="CL120" s="9">
        <v>0</v>
      </c>
      <c r="CM120" s="9">
        <v>31.85</v>
      </c>
      <c r="CN120" s="9">
        <f t="shared" si="29"/>
        <v>6756.370000000001</v>
      </c>
    </row>
    <row r="121" spans="1:92" ht="15">
      <c r="A121" s="8" t="s">
        <v>296</v>
      </c>
      <c r="B121" s="8">
        <v>50349</v>
      </c>
      <c r="C121" s="8" t="s">
        <v>35</v>
      </c>
      <c r="D121" s="8" t="s">
        <v>35</v>
      </c>
      <c r="E121" s="7" t="s">
        <v>230</v>
      </c>
      <c r="F121" s="8" t="s">
        <v>243</v>
      </c>
      <c r="G121" s="8" t="s">
        <v>265</v>
      </c>
      <c r="H121" s="8" t="s">
        <v>6</v>
      </c>
      <c r="I121" s="9">
        <f t="shared" si="24"/>
        <v>6107.89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6107.89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f t="shared" si="25"/>
        <v>0</v>
      </c>
      <c r="Z121" s="9">
        <v>0</v>
      </c>
      <c r="AA121" s="9">
        <f t="shared" si="18"/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f t="shared" si="26"/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f t="shared" si="15"/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f t="shared" si="23"/>
        <v>0</v>
      </c>
      <c r="BG121" s="9">
        <v>0</v>
      </c>
      <c r="BH121" s="9">
        <v>0</v>
      </c>
      <c r="BI121" s="9">
        <f t="shared" si="27"/>
        <v>6107.89</v>
      </c>
      <c r="BJ121" s="9">
        <f t="shared" si="28"/>
        <v>1397.17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61.08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622.96</v>
      </c>
      <c r="CJ121" s="9">
        <v>0</v>
      </c>
      <c r="CK121" s="9">
        <v>681.28</v>
      </c>
      <c r="CL121" s="9">
        <v>0</v>
      </c>
      <c r="CM121" s="9">
        <v>31.85</v>
      </c>
      <c r="CN121" s="9">
        <f t="shared" si="29"/>
        <v>4710.72</v>
      </c>
    </row>
    <row r="122" spans="1:92" ht="15">
      <c r="A122" s="8" t="s">
        <v>297</v>
      </c>
      <c r="B122" s="8">
        <v>50350</v>
      </c>
      <c r="C122" s="8" t="s">
        <v>35</v>
      </c>
      <c r="D122" s="8" t="s">
        <v>35</v>
      </c>
      <c r="E122" s="7" t="s">
        <v>230</v>
      </c>
      <c r="F122" s="8" t="s">
        <v>268</v>
      </c>
      <c r="G122" s="8" t="s">
        <v>265</v>
      </c>
      <c r="H122" s="8" t="s">
        <v>107</v>
      </c>
      <c r="I122" s="9">
        <f t="shared" si="24"/>
        <v>8693.43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8693.43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f t="shared" si="25"/>
        <v>0</v>
      </c>
      <c r="Z122" s="9">
        <v>0</v>
      </c>
      <c r="AA122" s="9">
        <f t="shared" si="18"/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f t="shared" si="26"/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f t="shared" si="15"/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f t="shared" si="23"/>
        <v>0</v>
      </c>
      <c r="BG122" s="9">
        <v>0</v>
      </c>
      <c r="BH122" s="9">
        <v>0</v>
      </c>
      <c r="BI122" s="9">
        <f t="shared" si="27"/>
        <v>8693.43</v>
      </c>
      <c r="BJ122" s="9">
        <f t="shared" si="28"/>
        <v>2189.1699999999996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1280.1</v>
      </c>
      <c r="CJ122" s="9">
        <v>0</v>
      </c>
      <c r="CK122" s="9">
        <v>877.22</v>
      </c>
      <c r="CL122" s="9">
        <v>0</v>
      </c>
      <c r="CM122" s="9">
        <v>31.85</v>
      </c>
      <c r="CN122" s="9">
        <f t="shared" si="29"/>
        <v>6504.26</v>
      </c>
    </row>
    <row r="123" spans="1:92" ht="15">
      <c r="A123" s="8" t="s">
        <v>304</v>
      </c>
      <c r="B123" s="8">
        <v>50362</v>
      </c>
      <c r="C123" s="8" t="s">
        <v>35</v>
      </c>
      <c r="D123" s="8" t="s">
        <v>35</v>
      </c>
      <c r="E123" s="7" t="s">
        <v>230</v>
      </c>
      <c r="F123" s="8" t="s">
        <v>238</v>
      </c>
      <c r="G123" s="8" t="s">
        <v>265</v>
      </c>
      <c r="H123" s="8" t="s">
        <v>15</v>
      </c>
      <c r="I123" s="9">
        <f t="shared" si="24"/>
        <v>8037.56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8037.56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f t="shared" si="25"/>
        <v>0</v>
      </c>
      <c r="Z123" s="9">
        <v>0</v>
      </c>
      <c r="AA123" s="9">
        <f t="shared" si="18"/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f t="shared" si="26"/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f t="shared" si="15"/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f t="shared" si="23"/>
        <v>0</v>
      </c>
      <c r="BG123" s="9">
        <v>0</v>
      </c>
      <c r="BH123" s="9">
        <v>0</v>
      </c>
      <c r="BI123" s="9">
        <f t="shared" si="27"/>
        <v>8037.56</v>
      </c>
      <c r="BJ123" s="9">
        <f t="shared" si="28"/>
        <v>2008.8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1099.73</v>
      </c>
      <c r="CJ123" s="9">
        <v>0</v>
      </c>
      <c r="CK123" s="9">
        <v>877.22</v>
      </c>
      <c r="CL123" s="9">
        <v>0</v>
      </c>
      <c r="CM123" s="9">
        <v>31.85</v>
      </c>
      <c r="CN123" s="9">
        <f t="shared" si="29"/>
        <v>6028.76</v>
      </c>
    </row>
    <row r="124" spans="1:92" ht="15">
      <c r="A124" s="8" t="s">
        <v>303</v>
      </c>
      <c r="B124" s="8">
        <v>50374</v>
      </c>
      <c r="C124" s="8" t="s">
        <v>18</v>
      </c>
      <c r="D124" s="8" t="s">
        <v>18</v>
      </c>
      <c r="E124" s="7" t="s">
        <v>230</v>
      </c>
      <c r="F124" s="8" t="s">
        <v>242</v>
      </c>
      <c r="G124" s="8" t="s">
        <v>265</v>
      </c>
      <c r="H124" s="8" t="s">
        <v>127</v>
      </c>
      <c r="I124" s="9">
        <f t="shared" si="24"/>
        <v>12373.46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12373.46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f t="shared" si="25"/>
        <v>0</v>
      </c>
      <c r="Z124" s="9">
        <v>0</v>
      </c>
      <c r="AA124" s="9">
        <f t="shared" si="18"/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f t="shared" si="26"/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f t="shared" si="15"/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f t="shared" si="23"/>
        <v>0</v>
      </c>
      <c r="BG124" s="9">
        <v>0</v>
      </c>
      <c r="BH124" s="9">
        <v>0</v>
      </c>
      <c r="BI124" s="9">
        <f t="shared" si="27"/>
        <v>12373.46</v>
      </c>
      <c r="BJ124" s="9">
        <f t="shared" si="28"/>
        <v>3201.18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2292.11</v>
      </c>
      <c r="CJ124" s="9">
        <v>0</v>
      </c>
      <c r="CK124" s="9">
        <v>877.22</v>
      </c>
      <c r="CL124" s="9">
        <v>0</v>
      </c>
      <c r="CM124" s="9">
        <v>31.85</v>
      </c>
      <c r="CN124" s="9">
        <f t="shared" si="29"/>
        <v>9172.279999999999</v>
      </c>
    </row>
    <row r="125" spans="1:92" ht="15">
      <c r="A125" s="8" t="s">
        <v>320</v>
      </c>
      <c r="B125" s="8">
        <v>50386</v>
      </c>
      <c r="C125" s="8" t="s">
        <v>18</v>
      </c>
      <c r="D125" s="8" t="s">
        <v>18</v>
      </c>
      <c r="E125" s="7" t="s">
        <v>230</v>
      </c>
      <c r="F125" s="8" t="s">
        <v>271</v>
      </c>
      <c r="G125" s="8" t="s">
        <v>265</v>
      </c>
      <c r="H125" s="8" t="s">
        <v>33</v>
      </c>
      <c r="I125" s="9">
        <f>SUM(J125:X125)</f>
        <v>10999.96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10999.96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f t="shared" si="25"/>
        <v>0</v>
      </c>
      <c r="Z125" s="9">
        <v>0</v>
      </c>
      <c r="AA125" s="9">
        <f t="shared" si="18"/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f>SUM(AK125:AV125)</f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f t="shared" si="15"/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f t="shared" si="23"/>
        <v>0</v>
      </c>
      <c r="BG125" s="9">
        <v>0</v>
      </c>
      <c r="BH125" s="9">
        <v>0</v>
      </c>
      <c r="BI125" s="9">
        <f>BF125+AW125+AJ125+AA125+Y125+I125</f>
        <v>10999.96</v>
      </c>
      <c r="BJ125" s="9">
        <f>SUM(BK125:CM125)</f>
        <v>4147.32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1833.33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1410.23</v>
      </c>
      <c r="CJ125" s="9">
        <v>0</v>
      </c>
      <c r="CK125" s="9">
        <v>877.22</v>
      </c>
      <c r="CL125" s="9">
        <v>0</v>
      </c>
      <c r="CM125" s="9">
        <v>26.54</v>
      </c>
      <c r="CN125" s="9">
        <f>BI125-BJ125</f>
        <v>6852.639999999999</v>
      </c>
    </row>
    <row r="126" spans="1:92" ht="15">
      <c r="A126" s="8" t="s">
        <v>321</v>
      </c>
      <c r="B126" s="8">
        <v>50398</v>
      </c>
      <c r="C126" s="8" t="s">
        <v>35</v>
      </c>
      <c r="D126" s="8" t="s">
        <v>35</v>
      </c>
      <c r="E126" s="7" t="s">
        <v>230</v>
      </c>
      <c r="F126" s="8" t="s">
        <v>298</v>
      </c>
      <c r="G126" s="8" t="s">
        <v>265</v>
      </c>
      <c r="H126" s="8" t="s">
        <v>103</v>
      </c>
      <c r="I126" s="9">
        <f>SUM(J126:X126)</f>
        <v>9041.17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9041.17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f t="shared" si="25"/>
        <v>0</v>
      </c>
      <c r="Z126" s="9">
        <v>0</v>
      </c>
      <c r="AA126" s="9">
        <f t="shared" si="18"/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f>SUM(AK126:AV126)</f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f t="shared" si="15"/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f t="shared" si="23"/>
        <v>0</v>
      </c>
      <c r="BG126" s="9">
        <v>0</v>
      </c>
      <c r="BH126" s="9">
        <v>0</v>
      </c>
      <c r="BI126" s="9">
        <f>BF126+AW126+AJ126+AA126+Y126+I126</f>
        <v>9041.17</v>
      </c>
      <c r="BJ126" s="9">
        <f>SUM(BK126:CM126)</f>
        <v>7109.320000000001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6931.56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170.33</v>
      </c>
      <c r="CL126" s="9">
        <v>0</v>
      </c>
      <c r="CM126" s="9">
        <v>7.43</v>
      </c>
      <c r="CN126" s="9">
        <f>BI126-BJ126</f>
        <v>1931.8499999999995</v>
      </c>
    </row>
    <row r="127" spans="1:92" ht="15">
      <c r="A127" s="8" t="s">
        <v>60</v>
      </c>
      <c r="B127" s="8">
        <v>70002</v>
      </c>
      <c r="C127" s="8" t="s">
        <v>61</v>
      </c>
      <c r="D127" s="8" t="s">
        <v>61</v>
      </c>
      <c r="E127" s="7" t="s">
        <v>230</v>
      </c>
      <c r="F127" s="7" t="s">
        <v>272</v>
      </c>
      <c r="G127" s="8" t="s">
        <v>273</v>
      </c>
      <c r="H127" s="8" t="s">
        <v>62</v>
      </c>
      <c r="I127" s="9">
        <f aca="true" t="shared" si="30" ref="I127:I152">SUM(J127:X127)</f>
        <v>5167.36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5167.36</v>
      </c>
      <c r="W127" s="9">
        <v>0</v>
      </c>
      <c r="X127" s="9">
        <v>0</v>
      </c>
      <c r="Y127" s="9">
        <f t="shared" si="25"/>
        <v>0</v>
      </c>
      <c r="Z127" s="9">
        <v>0</v>
      </c>
      <c r="AA127" s="9">
        <f t="shared" si="18"/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f aca="true" t="shared" si="31" ref="AJ127:AJ152">SUM(AK127:AV127)</f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f t="shared" si="15"/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f t="shared" si="23"/>
        <v>0</v>
      </c>
      <c r="BG127" s="9">
        <v>0</v>
      </c>
      <c r="BH127" s="9">
        <v>0</v>
      </c>
      <c r="BI127" s="9">
        <f aca="true" t="shared" si="32" ref="BI127:BI153">BF127+AW127+AJ127+AA127+Y127+I127</f>
        <v>5167.36</v>
      </c>
      <c r="BJ127" s="9">
        <f aca="true" t="shared" si="33" ref="BJ127:BJ152">SUM(BK127:CM127)</f>
        <v>551.66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551.66</v>
      </c>
      <c r="CJ127" s="9">
        <v>0</v>
      </c>
      <c r="CK127" s="9">
        <v>0</v>
      </c>
      <c r="CL127" s="9">
        <v>0</v>
      </c>
      <c r="CM127" s="9">
        <v>0</v>
      </c>
      <c r="CN127" s="9">
        <f aca="true" t="shared" si="34" ref="CN127:CN152">BI127-BJ127</f>
        <v>4615.7</v>
      </c>
    </row>
    <row r="128" spans="1:92" ht="15">
      <c r="A128" s="8" t="s">
        <v>69</v>
      </c>
      <c r="B128" s="8">
        <v>70026</v>
      </c>
      <c r="C128" s="8" t="s">
        <v>67</v>
      </c>
      <c r="D128" s="8" t="s">
        <v>67</v>
      </c>
      <c r="E128" s="7" t="s">
        <v>230</v>
      </c>
      <c r="F128" s="7" t="s">
        <v>272</v>
      </c>
      <c r="G128" s="8" t="s">
        <v>274</v>
      </c>
      <c r="H128" s="8" t="s">
        <v>68</v>
      </c>
      <c r="I128" s="9">
        <f t="shared" si="30"/>
        <v>5167.36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5167.36</v>
      </c>
      <c r="W128" s="9">
        <v>0</v>
      </c>
      <c r="X128" s="9">
        <v>0</v>
      </c>
      <c r="Y128" s="9">
        <f t="shared" si="25"/>
        <v>0</v>
      </c>
      <c r="Z128" s="9">
        <v>0</v>
      </c>
      <c r="AA128" s="9">
        <f t="shared" si="18"/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f t="shared" si="31"/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f t="shared" si="15"/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f t="shared" si="23"/>
        <v>0</v>
      </c>
      <c r="BG128" s="9">
        <v>0</v>
      </c>
      <c r="BH128" s="9">
        <v>0</v>
      </c>
      <c r="BI128" s="9">
        <f t="shared" si="32"/>
        <v>5167.36</v>
      </c>
      <c r="BJ128" s="9">
        <f t="shared" si="33"/>
        <v>967.04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398.63</v>
      </c>
      <c r="CJ128" s="9">
        <v>0</v>
      </c>
      <c r="CK128" s="9">
        <v>568.41</v>
      </c>
      <c r="CL128" s="9">
        <v>0</v>
      </c>
      <c r="CM128" s="9">
        <v>0</v>
      </c>
      <c r="CN128" s="9">
        <f t="shared" si="34"/>
        <v>4200.32</v>
      </c>
    </row>
    <row r="129" spans="1:92" ht="15">
      <c r="A129" s="8" t="s">
        <v>70</v>
      </c>
      <c r="B129" s="8">
        <v>70038</v>
      </c>
      <c r="C129" s="8" t="s">
        <v>67</v>
      </c>
      <c r="D129" s="8" t="s">
        <v>67</v>
      </c>
      <c r="E129" s="7" t="s">
        <v>230</v>
      </c>
      <c r="F129" s="7" t="s">
        <v>272</v>
      </c>
      <c r="G129" s="8" t="s">
        <v>274</v>
      </c>
      <c r="H129" s="8" t="s">
        <v>68</v>
      </c>
      <c r="I129" s="9">
        <f t="shared" si="30"/>
        <v>5167.36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5167.36</v>
      </c>
      <c r="W129" s="9">
        <v>0</v>
      </c>
      <c r="X129" s="9">
        <v>0</v>
      </c>
      <c r="Y129" s="9">
        <f t="shared" si="25"/>
        <v>0</v>
      </c>
      <c r="Z129" s="9">
        <v>0</v>
      </c>
      <c r="AA129" s="9">
        <f t="shared" si="18"/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f t="shared" si="31"/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f t="shared" si="15"/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f t="shared" si="23"/>
        <v>0</v>
      </c>
      <c r="BG129" s="9">
        <v>0</v>
      </c>
      <c r="BH129" s="9">
        <v>0</v>
      </c>
      <c r="BI129" s="9">
        <f t="shared" si="32"/>
        <v>5167.36</v>
      </c>
      <c r="BJ129" s="9">
        <f t="shared" si="33"/>
        <v>967.04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398.63</v>
      </c>
      <c r="CJ129" s="9">
        <v>0</v>
      </c>
      <c r="CK129" s="9">
        <v>568.41</v>
      </c>
      <c r="CL129" s="9">
        <v>0</v>
      </c>
      <c r="CM129" s="9">
        <v>0</v>
      </c>
      <c r="CN129" s="9">
        <f t="shared" si="34"/>
        <v>4200.32</v>
      </c>
    </row>
    <row r="130" spans="1:92" ht="15">
      <c r="A130" s="8" t="s">
        <v>63</v>
      </c>
      <c r="B130" s="8">
        <v>70040</v>
      </c>
      <c r="C130" s="8" t="s">
        <v>61</v>
      </c>
      <c r="D130" s="8" t="s">
        <v>61</v>
      </c>
      <c r="E130" s="7" t="s">
        <v>230</v>
      </c>
      <c r="F130" s="7" t="s">
        <v>272</v>
      </c>
      <c r="G130" s="8" t="s">
        <v>273</v>
      </c>
      <c r="H130" s="8" t="s">
        <v>62</v>
      </c>
      <c r="I130" s="9">
        <f t="shared" si="30"/>
        <v>5167.36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5167.36</v>
      </c>
      <c r="W130" s="9">
        <v>0</v>
      </c>
      <c r="X130" s="9">
        <v>0</v>
      </c>
      <c r="Y130" s="9">
        <f t="shared" si="25"/>
        <v>0</v>
      </c>
      <c r="Z130" s="9">
        <v>0</v>
      </c>
      <c r="AA130" s="9">
        <f t="shared" si="18"/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f t="shared" si="31"/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f t="shared" si="15"/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f t="shared" si="23"/>
        <v>0</v>
      </c>
      <c r="BG130" s="9">
        <v>0</v>
      </c>
      <c r="BH130" s="9">
        <v>0</v>
      </c>
      <c r="BI130" s="9">
        <f t="shared" si="32"/>
        <v>5167.36</v>
      </c>
      <c r="BJ130" s="9">
        <f t="shared" si="33"/>
        <v>551.66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551.66</v>
      </c>
      <c r="CJ130" s="9">
        <v>0</v>
      </c>
      <c r="CK130" s="9">
        <v>0</v>
      </c>
      <c r="CL130" s="9">
        <v>0</v>
      </c>
      <c r="CM130" s="9">
        <v>0</v>
      </c>
      <c r="CN130" s="9">
        <f t="shared" si="34"/>
        <v>4615.7</v>
      </c>
    </row>
    <row r="131" spans="1:92" ht="15">
      <c r="A131" s="8" t="s">
        <v>64</v>
      </c>
      <c r="B131" s="8">
        <v>70063</v>
      </c>
      <c r="C131" s="8" t="s">
        <v>61</v>
      </c>
      <c r="D131" s="8" t="s">
        <v>61</v>
      </c>
      <c r="E131" s="7" t="s">
        <v>230</v>
      </c>
      <c r="F131" s="7" t="s">
        <v>272</v>
      </c>
      <c r="G131" s="8" t="s">
        <v>273</v>
      </c>
      <c r="H131" s="8" t="s">
        <v>62</v>
      </c>
      <c r="I131" s="9">
        <f t="shared" si="30"/>
        <v>5167.36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5167.36</v>
      </c>
      <c r="W131" s="9">
        <v>0</v>
      </c>
      <c r="X131" s="9">
        <v>0</v>
      </c>
      <c r="Y131" s="9">
        <f t="shared" si="25"/>
        <v>0</v>
      </c>
      <c r="Z131" s="9">
        <v>0</v>
      </c>
      <c r="AA131" s="9">
        <f t="shared" si="18"/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f t="shared" si="31"/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f t="shared" si="15"/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f t="shared" si="23"/>
        <v>0</v>
      </c>
      <c r="BG131" s="9">
        <v>0</v>
      </c>
      <c r="BH131" s="9">
        <v>0</v>
      </c>
      <c r="BI131" s="9">
        <f t="shared" si="32"/>
        <v>5167.36</v>
      </c>
      <c r="BJ131" s="9">
        <f t="shared" si="33"/>
        <v>967.04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398.63</v>
      </c>
      <c r="CJ131" s="9">
        <v>0</v>
      </c>
      <c r="CK131" s="9">
        <v>568.41</v>
      </c>
      <c r="CL131" s="9">
        <v>0</v>
      </c>
      <c r="CM131" s="9">
        <v>0</v>
      </c>
      <c r="CN131" s="9">
        <f t="shared" si="34"/>
        <v>4200.32</v>
      </c>
    </row>
    <row r="132" spans="1:92" ht="15">
      <c r="A132" s="8" t="s">
        <v>52</v>
      </c>
      <c r="B132" s="8">
        <v>70087</v>
      </c>
      <c r="C132" s="8" t="s">
        <v>53</v>
      </c>
      <c r="D132" s="8" t="s">
        <v>53</v>
      </c>
      <c r="E132" s="7" t="s">
        <v>230</v>
      </c>
      <c r="F132" s="7" t="s">
        <v>272</v>
      </c>
      <c r="G132" s="8" t="s">
        <v>275</v>
      </c>
      <c r="H132" s="8" t="s">
        <v>54</v>
      </c>
      <c r="I132" s="9">
        <f t="shared" si="30"/>
        <v>5167.36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5167.36</v>
      </c>
      <c r="W132" s="9">
        <v>0</v>
      </c>
      <c r="X132" s="9">
        <v>0</v>
      </c>
      <c r="Y132" s="9">
        <f t="shared" si="25"/>
        <v>0</v>
      </c>
      <c r="Z132" s="9">
        <v>0</v>
      </c>
      <c r="AA132" s="9">
        <f t="shared" si="18"/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f t="shared" si="31"/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f t="shared" si="15"/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f t="shared" si="23"/>
        <v>0</v>
      </c>
      <c r="BG132" s="9">
        <v>0</v>
      </c>
      <c r="BH132" s="9">
        <v>0</v>
      </c>
      <c r="BI132" s="9">
        <f t="shared" si="32"/>
        <v>5167.36</v>
      </c>
      <c r="BJ132" s="9">
        <f t="shared" si="33"/>
        <v>967.04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398.63</v>
      </c>
      <c r="CJ132" s="9">
        <v>0</v>
      </c>
      <c r="CK132" s="9">
        <v>568.41</v>
      </c>
      <c r="CL132" s="9">
        <v>0</v>
      </c>
      <c r="CM132" s="9">
        <v>0</v>
      </c>
      <c r="CN132" s="9">
        <f t="shared" si="34"/>
        <v>4200.32</v>
      </c>
    </row>
    <row r="133" spans="1:92" ht="15">
      <c r="A133" s="8" t="s">
        <v>65</v>
      </c>
      <c r="B133" s="8">
        <v>70105</v>
      </c>
      <c r="C133" s="8" t="s">
        <v>61</v>
      </c>
      <c r="D133" s="8" t="s">
        <v>61</v>
      </c>
      <c r="E133" s="7" t="s">
        <v>230</v>
      </c>
      <c r="F133" s="7" t="s">
        <v>272</v>
      </c>
      <c r="G133" s="8" t="s">
        <v>273</v>
      </c>
      <c r="H133" s="8" t="s">
        <v>62</v>
      </c>
      <c r="I133" s="9">
        <f t="shared" si="30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5167.36</v>
      </c>
      <c r="W133" s="9">
        <v>0</v>
      </c>
      <c r="X133" s="9">
        <v>0</v>
      </c>
      <c r="Y133" s="9">
        <f t="shared" si="25"/>
        <v>0</v>
      </c>
      <c r="Z133" s="9">
        <v>0</v>
      </c>
      <c r="AA133" s="9">
        <f t="shared" si="18"/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f t="shared" si="31"/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f t="shared" si="15"/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f t="shared" si="23"/>
        <v>0</v>
      </c>
      <c r="BG133" s="9">
        <v>0</v>
      </c>
      <c r="BH133" s="9">
        <v>0</v>
      </c>
      <c r="BI133" s="9">
        <f t="shared" si="32"/>
        <v>5167.36</v>
      </c>
      <c r="BJ133" s="9">
        <f t="shared" si="33"/>
        <v>967.04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398.63</v>
      </c>
      <c r="CJ133" s="9">
        <v>0</v>
      </c>
      <c r="CK133" s="9">
        <v>568.41</v>
      </c>
      <c r="CL133" s="9">
        <v>0</v>
      </c>
      <c r="CM133" s="9">
        <v>0</v>
      </c>
      <c r="CN133" s="9">
        <f t="shared" si="34"/>
        <v>4200.32</v>
      </c>
    </row>
    <row r="134" spans="1:92" ht="15">
      <c r="A134" s="8" t="s">
        <v>25</v>
      </c>
      <c r="B134" s="8">
        <v>70117</v>
      </c>
      <c r="C134" s="8" t="s">
        <v>61</v>
      </c>
      <c r="D134" s="8" t="s">
        <v>61</v>
      </c>
      <c r="E134" s="7" t="s">
        <v>230</v>
      </c>
      <c r="F134" s="7" t="s">
        <v>272</v>
      </c>
      <c r="G134" s="8" t="s">
        <v>273</v>
      </c>
      <c r="H134" s="8" t="s">
        <v>62</v>
      </c>
      <c r="I134" s="9">
        <f t="shared" si="30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5167.36</v>
      </c>
      <c r="W134" s="9">
        <v>0</v>
      </c>
      <c r="X134" s="9">
        <v>0</v>
      </c>
      <c r="Y134" s="9">
        <f t="shared" si="25"/>
        <v>0</v>
      </c>
      <c r="Z134" s="9">
        <v>0</v>
      </c>
      <c r="AA134" s="9">
        <f t="shared" si="18"/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f t="shared" si="31"/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f t="shared" si="15"/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f t="shared" si="23"/>
        <v>0</v>
      </c>
      <c r="BG134" s="9">
        <v>0</v>
      </c>
      <c r="BH134" s="9">
        <v>0</v>
      </c>
      <c r="BI134" s="9">
        <f t="shared" si="32"/>
        <v>5167.36</v>
      </c>
      <c r="BJ134" s="9">
        <f t="shared" si="33"/>
        <v>551.66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551.66</v>
      </c>
      <c r="CJ134" s="9">
        <v>0</v>
      </c>
      <c r="CK134" s="9">
        <v>0</v>
      </c>
      <c r="CL134" s="9">
        <v>0</v>
      </c>
      <c r="CM134" s="9">
        <v>0</v>
      </c>
      <c r="CN134" s="9">
        <f t="shared" si="34"/>
        <v>4615.7</v>
      </c>
    </row>
    <row r="135" spans="1:92" ht="15">
      <c r="A135" s="8" t="s">
        <v>66</v>
      </c>
      <c r="B135" s="8">
        <v>70129</v>
      </c>
      <c r="C135" s="8" t="s">
        <v>61</v>
      </c>
      <c r="D135" s="8" t="s">
        <v>61</v>
      </c>
      <c r="E135" s="7" t="s">
        <v>230</v>
      </c>
      <c r="F135" s="7" t="s">
        <v>272</v>
      </c>
      <c r="G135" s="8" t="s">
        <v>273</v>
      </c>
      <c r="H135" s="8" t="s">
        <v>62</v>
      </c>
      <c r="I135" s="9">
        <f t="shared" si="30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5167.36</v>
      </c>
      <c r="W135" s="9">
        <v>0</v>
      </c>
      <c r="X135" s="9">
        <v>0</v>
      </c>
      <c r="Y135" s="9">
        <f t="shared" si="25"/>
        <v>0</v>
      </c>
      <c r="Z135" s="9">
        <v>0</v>
      </c>
      <c r="AA135" s="9">
        <f t="shared" si="18"/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f t="shared" si="31"/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f t="shared" si="15"/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f t="shared" si="23"/>
        <v>0</v>
      </c>
      <c r="BG135" s="9">
        <v>0</v>
      </c>
      <c r="BH135" s="9">
        <v>0</v>
      </c>
      <c r="BI135" s="9">
        <f t="shared" si="32"/>
        <v>5167.36</v>
      </c>
      <c r="BJ135" s="9">
        <f t="shared" si="33"/>
        <v>551.66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551.66</v>
      </c>
      <c r="CJ135" s="9">
        <v>0</v>
      </c>
      <c r="CK135" s="9">
        <v>0</v>
      </c>
      <c r="CL135" s="9">
        <v>0</v>
      </c>
      <c r="CM135" s="9">
        <v>0</v>
      </c>
      <c r="CN135" s="9">
        <f t="shared" si="34"/>
        <v>4615.7</v>
      </c>
    </row>
    <row r="136" spans="1:92" ht="15">
      <c r="A136" s="8" t="s">
        <v>56</v>
      </c>
      <c r="B136" s="8">
        <v>70130</v>
      </c>
      <c r="C136" s="8" t="s">
        <v>53</v>
      </c>
      <c r="D136" s="8" t="s">
        <v>53</v>
      </c>
      <c r="E136" s="7" t="s">
        <v>230</v>
      </c>
      <c r="F136" s="7" t="s">
        <v>272</v>
      </c>
      <c r="G136" s="8" t="s">
        <v>275</v>
      </c>
      <c r="H136" s="8" t="s">
        <v>54</v>
      </c>
      <c r="I136" s="9">
        <f t="shared" si="30"/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5167.36</v>
      </c>
      <c r="W136" s="9">
        <v>0</v>
      </c>
      <c r="X136" s="9">
        <v>0</v>
      </c>
      <c r="Y136" s="9">
        <f t="shared" si="25"/>
        <v>0</v>
      </c>
      <c r="Z136" s="9">
        <v>0</v>
      </c>
      <c r="AA136" s="9">
        <f t="shared" si="18"/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f t="shared" si="31"/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f t="shared" si="15"/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f t="shared" si="23"/>
        <v>0</v>
      </c>
      <c r="BG136" s="9">
        <v>0</v>
      </c>
      <c r="BH136" s="9">
        <v>0</v>
      </c>
      <c r="BI136" s="9">
        <f t="shared" si="32"/>
        <v>5167.36</v>
      </c>
      <c r="BJ136" s="9">
        <f t="shared" si="33"/>
        <v>551.66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551.66</v>
      </c>
      <c r="CJ136" s="9">
        <v>0</v>
      </c>
      <c r="CK136" s="9">
        <v>0</v>
      </c>
      <c r="CL136" s="9">
        <v>0</v>
      </c>
      <c r="CM136" s="9">
        <v>0</v>
      </c>
      <c r="CN136" s="9">
        <f t="shared" si="34"/>
        <v>4615.7</v>
      </c>
    </row>
    <row r="137" spans="1:92" ht="15">
      <c r="A137" s="8" t="s">
        <v>31</v>
      </c>
      <c r="B137" s="8">
        <v>70142</v>
      </c>
      <c r="C137" s="8" t="s">
        <v>61</v>
      </c>
      <c r="D137" s="8" t="s">
        <v>61</v>
      </c>
      <c r="E137" s="7" t="s">
        <v>230</v>
      </c>
      <c r="F137" s="7" t="s">
        <v>272</v>
      </c>
      <c r="G137" s="8" t="s">
        <v>273</v>
      </c>
      <c r="H137" s="8" t="s">
        <v>62</v>
      </c>
      <c r="I137" s="9">
        <f t="shared" si="30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5167.36</v>
      </c>
      <c r="W137" s="9">
        <v>0</v>
      </c>
      <c r="X137" s="9">
        <v>0</v>
      </c>
      <c r="Y137" s="9">
        <f t="shared" si="25"/>
        <v>0</v>
      </c>
      <c r="Z137" s="9">
        <v>0</v>
      </c>
      <c r="AA137" s="9">
        <f t="shared" si="18"/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f t="shared" si="31"/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f t="shared" si="15"/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f t="shared" si="23"/>
        <v>0</v>
      </c>
      <c r="BG137" s="9">
        <v>0</v>
      </c>
      <c r="BH137" s="9">
        <v>0</v>
      </c>
      <c r="BI137" s="9">
        <f t="shared" si="32"/>
        <v>5167.36</v>
      </c>
      <c r="BJ137" s="9">
        <f t="shared" si="33"/>
        <v>551.66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551.66</v>
      </c>
      <c r="CJ137" s="9">
        <v>0</v>
      </c>
      <c r="CK137" s="9">
        <v>0</v>
      </c>
      <c r="CL137" s="9">
        <v>0</v>
      </c>
      <c r="CM137" s="9">
        <v>0</v>
      </c>
      <c r="CN137" s="9">
        <f t="shared" si="34"/>
        <v>4615.7</v>
      </c>
    </row>
    <row r="138" spans="1:92" ht="15">
      <c r="A138" s="8" t="s">
        <v>57</v>
      </c>
      <c r="B138" s="8">
        <v>70154</v>
      </c>
      <c r="C138" s="8" t="s">
        <v>53</v>
      </c>
      <c r="D138" s="8" t="s">
        <v>53</v>
      </c>
      <c r="E138" s="7" t="s">
        <v>230</v>
      </c>
      <c r="F138" s="7" t="s">
        <v>272</v>
      </c>
      <c r="G138" s="8" t="s">
        <v>275</v>
      </c>
      <c r="H138" s="8" t="s">
        <v>54</v>
      </c>
      <c r="I138" s="9">
        <f t="shared" si="30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5167.36</v>
      </c>
      <c r="W138" s="9">
        <v>0</v>
      </c>
      <c r="X138" s="9">
        <v>0</v>
      </c>
      <c r="Y138" s="9">
        <f t="shared" si="25"/>
        <v>0</v>
      </c>
      <c r="Z138" s="9">
        <v>0</v>
      </c>
      <c r="AA138" s="9">
        <f t="shared" si="18"/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f t="shared" si="31"/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f aca="true" t="shared" si="35" ref="AW138:AW150">SUM(AX138:BE138)</f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f t="shared" si="23"/>
        <v>0</v>
      </c>
      <c r="BG138" s="9">
        <v>0</v>
      </c>
      <c r="BH138" s="9">
        <v>0</v>
      </c>
      <c r="BI138" s="9">
        <f t="shared" si="32"/>
        <v>5167.36</v>
      </c>
      <c r="BJ138" s="9">
        <f t="shared" si="33"/>
        <v>551.66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551.66</v>
      </c>
      <c r="CJ138" s="9">
        <v>0</v>
      </c>
      <c r="CK138" s="9">
        <v>0</v>
      </c>
      <c r="CL138" s="9">
        <v>0</v>
      </c>
      <c r="CM138" s="9">
        <v>0</v>
      </c>
      <c r="CN138" s="9">
        <f t="shared" si="34"/>
        <v>4615.7</v>
      </c>
    </row>
    <row r="139" spans="1:92" ht="15">
      <c r="A139" s="8" t="s">
        <v>58</v>
      </c>
      <c r="B139" s="8">
        <v>70166</v>
      </c>
      <c r="C139" s="8" t="s">
        <v>53</v>
      </c>
      <c r="D139" s="8" t="s">
        <v>53</v>
      </c>
      <c r="E139" s="7" t="s">
        <v>230</v>
      </c>
      <c r="F139" s="7" t="s">
        <v>272</v>
      </c>
      <c r="G139" s="8" t="s">
        <v>275</v>
      </c>
      <c r="H139" s="8" t="s">
        <v>54</v>
      </c>
      <c r="I139" s="9">
        <f t="shared" si="30"/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5167.36</v>
      </c>
      <c r="W139" s="9">
        <v>0</v>
      </c>
      <c r="X139" s="9">
        <v>0</v>
      </c>
      <c r="Y139" s="9">
        <f aca="true" t="shared" si="36" ref="Y139:Y152">SUM(Z139:Z139)</f>
        <v>0</v>
      </c>
      <c r="Z139" s="9">
        <v>0</v>
      </c>
      <c r="AA139" s="9">
        <f aca="true" t="shared" si="37" ref="AA139:AA152">SUM(AB139:AI139)</f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f t="shared" si="31"/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f t="shared" si="35"/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f t="shared" si="23"/>
        <v>0</v>
      </c>
      <c r="BG139" s="9">
        <v>0</v>
      </c>
      <c r="BH139" s="9">
        <v>0</v>
      </c>
      <c r="BI139" s="9">
        <f t="shared" si="32"/>
        <v>5167.36</v>
      </c>
      <c r="BJ139" s="9">
        <f t="shared" si="33"/>
        <v>499.53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499.53</v>
      </c>
      <c r="CJ139" s="9">
        <v>0</v>
      </c>
      <c r="CK139" s="9">
        <v>0</v>
      </c>
      <c r="CL139" s="9">
        <v>0</v>
      </c>
      <c r="CM139" s="9">
        <v>0</v>
      </c>
      <c r="CN139" s="9">
        <f t="shared" si="34"/>
        <v>4667.83</v>
      </c>
    </row>
    <row r="140" spans="1:92" ht="15">
      <c r="A140" s="8" t="s">
        <v>59</v>
      </c>
      <c r="B140" s="8">
        <v>70178</v>
      </c>
      <c r="C140" s="8" t="s">
        <v>53</v>
      </c>
      <c r="D140" s="8" t="s">
        <v>53</v>
      </c>
      <c r="E140" s="7" t="s">
        <v>230</v>
      </c>
      <c r="F140" s="7" t="s">
        <v>272</v>
      </c>
      <c r="G140" s="8" t="s">
        <v>275</v>
      </c>
      <c r="H140" s="8" t="s">
        <v>54</v>
      </c>
      <c r="I140" s="9">
        <f t="shared" si="30"/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5167.36</v>
      </c>
      <c r="W140" s="9">
        <v>0</v>
      </c>
      <c r="X140" s="9">
        <v>0</v>
      </c>
      <c r="Y140" s="9">
        <f t="shared" si="36"/>
        <v>0</v>
      </c>
      <c r="Z140" s="9">
        <v>0</v>
      </c>
      <c r="AA140" s="9">
        <f t="shared" si="37"/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f t="shared" si="31"/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f t="shared" si="35"/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f aca="true" t="shared" si="38" ref="BF140:BF152">SUM(BG140+BH140)</f>
        <v>0</v>
      </c>
      <c r="BG140" s="9">
        <v>0</v>
      </c>
      <c r="BH140" s="9">
        <v>0</v>
      </c>
      <c r="BI140" s="9">
        <f t="shared" si="32"/>
        <v>5167.36</v>
      </c>
      <c r="BJ140" s="9">
        <f t="shared" si="33"/>
        <v>967.04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398.63</v>
      </c>
      <c r="CJ140" s="9">
        <v>0</v>
      </c>
      <c r="CK140" s="9">
        <v>568.41</v>
      </c>
      <c r="CL140" s="9">
        <v>0</v>
      </c>
      <c r="CM140" s="9">
        <v>0</v>
      </c>
      <c r="CN140" s="9">
        <f t="shared" si="34"/>
        <v>4200.32</v>
      </c>
    </row>
    <row r="141" spans="1:92" ht="15">
      <c r="A141" s="8" t="s">
        <v>288</v>
      </c>
      <c r="B141" s="8">
        <v>70180</v>
      </c>
      <c r="C141" s="8" t="s">
        <v>61</v>
      </c>
      <c r="D141" s="8" t="s">
        <v>61</v>
      </c>
      <c r="E141" s="7" t="s">
        <v>230</v>
      </c>
      <c r="F141" s="7" t="s">
        <v>272</v>
      </c>
      <c r="G141" s="8" t="s">
        <v>273</v>
      </c>
      <c r="H141" s="8" t="s">
        <v>62</v>
      </c>
      <c r="I141" s="9">
        <f t="shared" si="30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5167.36</v>
      </c>
      <c r="W141" s="9">
        <v>0</v>
      </c>
      <c r="X141" s="9">
        <v>0</v>
      </c>
      <c r="Y141" s="9">
        <f t="shared" si="36"/>
        <v>0</v>
      </c>
      <c r="Z141" s="9">
        <v>0</v>
      </c>
      <c r="AA141" s="9">
        <f t="shared" si="37"/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f t="shared" si="31"/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f t="shared" si="35"/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f t="shared" si="38"/>
        <v>0</v>
      </c>
      <c r="BG141" s="9">
        <v>0</v>
      </c>
      <c r="BH141" s="9">
        <v>0</v>
      </c>
      <c r="BI141" s="9">
        <f t="shared" si="32"/>
        <v>5167.36</v>
      </c>
      <c r="BJ141" s="9">
        <f t="shared" si="33"/>
        <v>967.04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398.63</v>
      </c>
      <c r="CJ141" s="9">
        <v>0</v>
      </c>
      <c r="CK141" s="9">
        <v>568.41</v>
      </c>
      <c r="CL141" s="9">
        <v>0</v>
      </c>
      <c r="CM141" s="9">
        <v>0</v>
      </c>
      <c r="CN141" s="9">
        <f t="shared" si="34"/>
        <v>4200.32</v>
      </c>
    </row>
    <row r="142" spans="1:92" ht="15">
      <c r="A142" t="s">
        <v>315</v>
      </c>
      <c r="B142">
        <v>70191</v>
      </c>
      <c r="C142" t="s">
        <v>61</v>
      </c>
      <c r="D142" t="s">
        <v>61</v>
      </c>
      <c r="E142" s="7" t="s">
        <v>230</v>
      </c>
      <c r="F142" s="7" t="s">
        <v>272</v>
      </c>
      <c r="G142" s="8" t="s">
        <v>273</v>
      </c>
      <c r="H142" s="8" t="s">
        <v>62</v>
      </c>
      <c r="I142" s="9">
        <f t="shared" si="30"/>
        <v>5167.36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5167.36</v>
      </c>
      <c r="W142" s="9">
        <v>0</v>
      </c>
      <c r="X142" s="9">
        <v>0</v>
      </c>
      <c r="Y142" s="9">
        <f t="shared" si="36"/>
        <v>0</v>
      </c>
      <c r="Z142" s="9">
        <v>0</v>
      </c>
      <c r="AA142" s="9">
        <f t="shared" si="37"/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f t="shared" si="31"/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f t="shared" si="35"/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f t="shared" si="38"/>
        <v>0</v>
      </c>
      <c r="BG142" s="9">
        <v>0</v>
      </c>
      <c r="BH142" s="9">
        <v>0</v>
      </c>
      <c r="BI142" s="9">
        <f t="shared" si="32"/>
        <v>5167.36</v>
      </c>
      <c r="BJ142" s="9">
        <f t="shared" si="33"/>
        <v>967.04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398.63</v>
      </c>
      <c r="CJ142" s="9">
        <v>0</v>
      </c>
      <c r="CK142" s="9">
        <v>568.41</v>
      </c>
      <c r="CL142" s="9">
        <v>0</v>
      </c>
      <c r="CM142" s="9">
        <v>0</v>
      </c>
      <c r="CN142" s="9">
        <f t="shared" si="34"/>
        <v>4200.32</v>
      </c>
    </row>
    <row r="143" spans="1:92" ht="15">
      <c r="A143" s="8" t="s">
        <v>10</v>
      </c>
      <c r="B143" s="8">
        <v>80032</v>
      </c>
      <c r="C143" s="8" t="s">
        <v>5</v>
      </c>
      <c r="D143" s="8" t="s">
        <v>5</v>
      </c>
      <c r="E143" s="7" t="s">
        <v>230</v>
      </c>
      <c r="F143" s="7" t="s">
        <v>230</v>
      </c>
      <c r="G143" s="8" t="s">
        <v>276</v>
      </c>
      <c r="H143" s="8" t="s">
        <v>9</v>
      </c>
      <c r="I143" s="9">
        <f t="shared" si="30"/>
        <v>972</v>
      </c>
      <c r="J143" s="9">
        <v>0</v>
      </c>
      <c r="K143" s="9">
        <v>200</v>
      </c>
      <c r="L143" s="9">
        <v>600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172</v>
      </c>
      <c r="Y143" s="9">
        <f t="shared" si="36"/>
        <v>0</v>
      </c>
      <c r="Z143" s="9">
        <v>0</v>
      </c>
      <c r="AA143" s="9">
        <f t="shared" si="37"/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f t="shared" si="31"/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f t="shared" si="35"/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f t="shared" si="38"/>
        <v>0</v>
      </c>
      <c r="BG143" s="9">
        <v>0</v>
      </c>
      <c r="BH143" s="9">
        <v>0</v>
      </c>
      <c r="BI143" s="9">
        <f t="shared" si="32"/>
        <v>972</v>
      </c>
      <c r="BJ143" s="9">
        <f t="shared" si="33"/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f t="shared" si="34"/>
        <v>972</v>
      </c>
    </row>
    <row r="144" spans="1:92" ht="15">
      <c r="A144" s="8" t="s">
        <v>11</v>
      </c>
      <c r="B144" s="8">
        <v>80044</v>
      </c>
      <c r="C144" s="8" t="s">
        <v>5</v>
      </c>
      <c r="D144" s="8" t="s">
        <v>5</v>
      </c>
      <c r="E144" s="7" t="s">
        <v>230</v>
      </c>
      <c r="F144" s="7" t="s">
        <v>230</v>
      </c>
      <c r="G144" s="8" t="s">
        <v>276</v>
      </c>
      <c r="H144" s="8" t="s">
        <v>9</v>
      </c>
      <c r="I144" s="9">
        <f t="shared" si="30"/>
        <v>972</v>
      </c>
      <c r="J144" s="9">
        <v>0</v>
      </c>
      <c r="K144" s="9">
        <v>200</v>
      </c>
      <c r="L144" s="9">
        <v>600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172</v>
      </c>
      <c r="Y144" s="9">
        <f t="shared" si="36"/>
        <v>0</v>
      </c>
      <c r="Z144" s="9">
        <v>0</v>
      </c>
      <c r="AA144" s="9">
        <f t="shared" si="37"/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f t="shared" si="31"/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f t="shared" si="35"/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f t="shared" si="38"/>
        <v>0</v>
      </c>
      <c r="BG144" s="9">
        <v>0</v>
      </c>
      <c r="BH144" s="9">
        <v>0</v>
      </c>
      <c r="BI144" s="9">
        <f t="shared" si="32"/>
        <v>972</v>
      </c>
      <c r="BJ144" s="9">
        <f t="shared" si="33"/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f t="shared" si="34"/>
        <v>972</v>
      </c>
    </row>
    <row r="145" spans="1:92" ht="15">
      <c r="A145" s="8" t="s">
        <v>12</v>
      </c>
      <c r="B145" s="8">
        <v>80056</v>
      </c>
      <c r="C145" s="8" t="s">
        <v>5</v>
      </c>
      <c r="D145" s="8" t="s">
        <v>5</v>
      </c>
      <c r="E145" s="7" t="s">
        <v>230</v>
      </c>
      <c r="F145" s="7" t="s">
        <v>230</v>
      </c>
      <c r="G145" s="8" t="s">
        <v>276</v>
      </c>
      <c r="H145" s="8" t="s">
        <v>13</v>
      </c>
      <c r="I145" s="9">
        <f t="shared" si="30"/>
        <v>1444</v>
      </c>
      <c r="J145" s="9">
        <v>0</v>
      </c>
      <c r="K145" s="9">
        <v>200</v>
      </c>
      <c r="L145" s="9">
        <v>900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344</v>
      </c>
      <c r="Y145" s="9">
        <f t="shared" si="36"/>
        <v>0</v>
      </c>
      <c r="Z145" s="9">
        <v>0</v>
      </c>
      <c r="AA145" s="9">
        <f t="shared" si="37"/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f t="shared" si="31"/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f t="shared" si="35"/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f t="shared" si="38"/>
        <v>0</v>
      </c>
      <c r="BG145" s="9">
        <v>0</v>
      </c>
      <c r="BH145" s="9">
        <v>0</v>
      </c>
      <c r="BI145" s="9">
        <f t="shared" si="32"/>
        <v>1444</v>
      </c>
      <c r="BJ145" s="9">
        <f t="shared" si="33"/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f t="shared" si="34"/>
        <v>1444</v>
      </c>
    </row>
    <row r="146" spans="1:92" ht="15">
      <c r="A146" s="8" t="s">
        <v>14</v>
      </c>
      <c r="B146" s="8">
        <v>80068</v>
      </c>
      <c r="C146" s="8" t="s">
        <v>5</v>
      </c>
      <c r="D146" s="8" t="s">
        <v>5</v>
      </c>
      <c r="E146" s="7" t="s">
        <v>230</v>
      </c>
      <c r="F146" s="7" t="s">
        <v>230</v>
      </c>
      <c r="G146" s="8" t="s">
        <v>276</v>
      </c>
      <c r="H146" s="8" t="s">
        <v>15</v>
      </c>
      <c r="I146" s="9">
        <f t="shared" si="30"/>
        <v>1444</v>
      </c>
      <c r="J146" s="9">
        <v>0</v>
      </c>
      <c r="K146" s="9">
        <v>200</v>
      </c>
      <c r="L146" s="9">
        <v>900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344</v>
      </c>
      <c r="Y146" s="9">
        <f t="shared" si="36"/>
        <v>0</v>
      </c>
      <c r="Z146" s="9">
        <v>0</v>
      </c>
      <c r="AA146" s="9">
        <f t="shared" si="37"/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f t="shared" si="31"/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f t="shared" si="35"/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f t="shared" si="38"/>
        <v>0</v>
      </c>
      <c r="BG146" s="9">
        <v>0</v>
      </c>
      <c r="BH146" s="9">
        <v>0</v>
      </c>
      <c r="BI146" s="9">
        <f t="shared" si="32"/>
        <v>1444</v>
      </c>
      <c r="BJ146" s="9">
        <f t="shared" si="33"/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f t="shared" si="34"/>
        <v>1444</v>
      </c>
    </row>
    <row r="147" spans="1:92" ht="15">
      <c r="A147" s="8" t="s">
        <v>285</v>
      </c>
      <c r="B147" s="8">
        <v>80081</v>
      </c>
      <c r="C147" s="8" t="s">
        <v>5</v>
      </c>
      <c r="D147" s="8" t="s">
        <v>5</v>
      </c>
      <c r="E147" s="7" t="s">
        <v>230</v>
      </c>
      <c r="F147" s="7" t="s">
        <v>230</v>
      </c>
      <c r="G147" s="8" t="s">
        <v>276</v>
      </c>
      <c r="H147" s="8" t="s">
        <v>16</v>
      </c>
      <c r="I147" s="9">
        <f t="shared" si="30"/>
        <v>972</v>
      </c>
      <c r="J147" s="9">
        <v>0</v>
      </c>
      <c r="K147" s="9">
        <v>200</v>
      </c>
      <c r="L147" s="9">
        <v>600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172</v>
      </c>
      <c r="Y147" s="9">
        <f t="shared" si="36"/>
        <v>0</v>
      </c>
      <c r="Z147" s="9">
        <v>0</v>
      </c>
      <c r="AA147" s="9">
        <f t="shared" si="37"/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f t="shared" si="31"/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f t="shared" si="35"/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f t="shared" si="38"/>
        <v>0</v>
      </c>
      <c r="BG147" s="9">
        <v>0</v>
      </c>
      <c r="BH147" s="9">
        <v>0</v>
      </c>
      <c r="BI147" s="9">
        <f t="shared" si="32"/>
        <v>972</v>
      </c>
      <c r="BJ147" s="9">
        <f t="shared" si="33"/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f t="shared" si="34"/>
        <v>972</v>
      </c>
    </row>
    <row r="148" spans="1:92" ht="15">
      <c r="A148" s="8" t="s">
        <v>286</v>
      </c>
      <c r="B148" s="8">
        <v>80093</v>
      </c>
      <c r="C148" s="8" t="s">
        <v>5</v>
      </c>
      <c r="D148" s="8" t="s">
        <v>5</v>
      </c>
      <c r="E148" s="7" t="s">
        <v>230</v>
      </c>
      <c r="F148" s="7" t="s">
        <v>230</v>
      </c>
      <c r="G148" s="8" t="s">
        <v>276</v>
      </c>
      <c r="H148" s="8" t="s">
        <v>9</v>
      </c>
      <c r="I148" s="9">
        <f t="shared" si="30"/>
        <v>972</v>
      </c>
      <c r="J148" s="9">
        <v>0</v>
      </c>
      <c r="K148" s="9">
        <v>200</v>
      </c>
      <c r="L148" s="9">
        <v>600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172</v>
      </c>
      <c r="Y148" s="9">
        <f t="shared" si="36"/>
        <v>0</v>
      </c>
      <c r="Z148" s="9">
        <v>0</v>
      </c>
      <c r="AA148" s="9">
        <f t="shared" si="37"/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f t="shared" si="31"/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f t="shared" si="35"/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f t="shared" si="38"/>
        <v>0</v>
      </c>
      <c r="BG148" s="9">
        <v>0</v>
      </c>
      <c r="BH148" s="9">
        <v>0</v>
      </c>
      <c r="BI148" s="9">
        <f t="shared" si="32"/>
        <v>972</v>
      </c>
      <c r="BJ148" s="9">
        <f t="shared" si="33"/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f t="shared" si="34"/>
        <v>972</v>
      </c>
    </row>
    <row r="149" spans="1:92" ht="15">
      <c r="A149" s="8" t="s">
        <v>308</v>
      </c>
      <c r="B149" s="8">
        <v>80100</v>
      </c>
      <c r="C149" s="8" t="s">
        <v>5</v>
      </c>
      <c r="D149" s="8" t="s">
        <v>5</v>
      </c>
      <c r="E149" s="7" t="s">
        <v>230</v>
      </c>
      <c r="F149" s="7" t="s">
        <v>230</v>
      </c>
      <c r="G149" s="8" t="s">
        <v>276</v>
      </c>
      <c r="H149" s="8" t="s">
        <v>16</v>
      </c>
      <c r="I149" s="9">
        <f t="shared" si="30"/>
        <v>1444</v>
      </c>
      <c r="J149" s="9">
        <v>0</v>
      </c>
      <c r="K149" s="9">
        <v>200</v>
      </c>
      <c r="L149" s="9">
        <v>900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344</v>
      </c>
      <c r="Y149" s="9">
        <f t="shared" si="36"/>
        <v>0</v>
      </c>
      <c r="Z149" s="9">
        <v>0</v>
      </c>
      <c r="AA149" s="9">
        <f t="shared" si="37"/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f t="shared" si="31"/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f t="shared" si="35"/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f t="shared" si="38"/>
        <v>0</v>
      </c>
      <c r="BG149" s="9">
        <v>0</v>
      </c>
      <c r="BH149" s="9">
        <v>0</v>
      </c>
      <c r="BI149" s="9">
        <f t="shared" si="32"/>
        <v>1444</v>
      </c>
      <c r="BJ149" s="9">
        <f t="shared" si="33"/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f t="shared" si="34"/>
        <v>1444</v>
      </c>
    </row>
    <row r="150" spans="1:92" ht="15">
      <c r="A150" s="8" t="s">
        <v>313</v>
      </c>
      <c r="B150" s="8">
        <v>80111</v>
      </c>
      <c r="C150" s="8" t="s">
        <v>5</v>
      </c>
      <c r="D150" s="8" t="s">
        <v>5</v>
      </c>
      <c r="E150" s="7" t="s">
        <v>230</v>
      </c>
      <c r="F150" s="7" t="s">
        <v>230</v>
      </c>
      <c r="G150" s="8" t="s">
        <v>276</v>
      </c>
      <c r="H150" s="8" t="s">
        <v>107</v>
      </c>
      <c r="I150" s="9">
        <f t="shared" si="30"/>
        <v>972</v>
      </c>
      <c r="J150" s="9">
        <v>0</v>
      </c>
      <c r="K150" s="9">
        <v>200</v>
      </c>
      <c r="L150" s="9">
        <v>600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172</v>
      </c>
      <c r="Y150" s="9">
        <f t="shared" si="36"/>
        <v>0</v>
      </c>
      <c r="Z150" s="9">
        <v>0</v>
      </c>
      <c r="AA150" s="9">
        <f t="shared" si="37"/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f t="shared" si="31"/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f t="shared" si="35"/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f t="shared" si="38"/>
        <v>0</v>
      </c>
      <c r="BG150" s="9">
        <v>0</v>
      </c>
      <c r="BH150" s="9">
        <v>0</v>
      </c>
      <c r="BI150" s="9">
        <f t="shared" si="32"/>
        <v>972</v>
      </c>
      <c r="BJ150" s="9">
        <f t="shared" si="33"/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f t="shared" si="34"/>
        <v>972</v>
      </c>
    </row>
    <row r="151" spans="1:92" ht="15">
      <c r="A151" s="8" t="s">
        <v>314</v>
      </c>
      <c r="B151" s="8">
        <v>80123</v>
      </c>
      <c r="C151" s="8" t="s">
        <v>5</v>
      </c>
      <c r="D151" s="8" t="s">
        <v>5</v>
      </c>
      <c r="E151" s="7" t="s">
        <v>230</v>
      </c>
      <c r="F151" s="7" t="s">
        <v>230</v>
      </c>
      <c r="G151" s="8" t="s">
        <v>276</v>
      </c>
      <c r="H151" s="8" t="s">
        <v>107</v>
      </c>
      <c r="I151" s="9">
        <f t="shared" si="30"/>
        <v>972</v>
      </c>
      <c r="J151" s="9">
        <v>0</v>
      </c>
      <c r="K151" s="9">
        <v>200</v>
      </c>
      <c r="L151" s="9">
        <v>600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172</v>
      </c>
      <c r="Y151" s="9">
        <f t="shared" si="36"/>
        <v>0</v>
      </c>
      <c r="Z151" s="9">
        <v>0</v>
      </c>
      <c r="AA151" s="9">
        <f t="shared" si="37"/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f t="shared" si="31"/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f>SUM(AX151:BE151)</f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f t="shared" si="38"/>
        <v>0</v>
      </c>
      <c r="BG151" s="9">
        <v>0</v>
      </c>
      <c r="BH151" s="9">
        <v>0</v>
      </c>
      <c r="BI151" s="9">
        <f t="shared" si="32"/>
        <v>972</v>
      </c>
      <c r="BJ151" s="9">
        <f t="shared" si="33"/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f t="shared" si="34"/>
        <v>972</v>
      </c>
    </row>
    <row r="152" spans="1:92" ht="15">
      <c r="A152" s="8" t="s">
        <v>322</v>
      </c>
      <c r="B152" s="8">
        <v>80135</v>
      </c>
      <c r="C152" s="8" t="s">
        <v>5</v>
      </c>
      <c r="D152" s="8" t="s">
        <v>5</v>
      </c>
      <c r="E152" s="7" t="s">
        <v>230</v>
      </c>
      <c r="F152" s="7" t="s">
        <v>230</v>
      </c>
      <c r="G152" s="8" t="s">
        <v>276</v>
      </c>
      <c r="H152" s="8" t="s">
        <v>33</v>
      </c>
      <c r="I152" s="9">
        <f t="shared" si="30"/>
        <v>1344</v>
      </c>
      <c r="J152" s="9">
        <v>0</v>
      </c>
      <c r="K152" s="9">
        <v>200</v>
      </c>
      <c r="L152" s="9">
        <v>600</v>
      </c>
      <c r="M152" s="9">
        <v>200</v>
      </c>
      <c r="N152" s="9">
        <v>0</v>
      </c>
      <c r="O152" s="9">
        <v>172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172</v>
      </c>
      <c r="Y152" s="9">
        <f t="shared" si="36"/>
        <v>0</v>
      </c>
      <c r="Z152" s="9">
        <v>0</v>
      </c>
      <c r="AA152" s="9">
        <f t="shared" si="37"/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f t="shared" si="31"/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f>SUM(AX152:BE152)</f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f t="shared" si="38"/>
        <v>0</v>
      </c>
      <c r="BG152" s="9">
        <v>0</v>
      </c>
      <c r="BH152" s="9">
        <v>0</v>
      </c>
      <c r="BI152" s="9">
        <f t="shared" si="32"/>
        <v>1344</v>
      </c>
      <c r="BJ152" s="9">
        <f t="shared" si="33"/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f t="shared" si="34"/>
        <v>1344</v>
      </c>
    </row>
    <row r="153" spans="9:92" ht="15">
      <c r="I153" s="13">
        <f>SUM(I11:I152)</f>
        <v>1510016.0100000019</v>
      </c>
      <c r="J153" s="13">
        <f aca="true" t="shared" si="39" ref="J153:W153">SUM(J11:J152)</f>
        <v>25848.910000000003</v>
      </c>
      <c r="K153" s="13">
        <f t="shared" si="39"/>
        <v>2000</v>
      </c>
      <c r="L153" s="13">
        <f t="shared" si="39"/>
        <v>6900</v>
      </c>
      <c r="M153" s="13">
        <f t="shared" si="39"/>
        <v>200</v>
      </c>
      <c r="N153" s="13">
        <f t="shared" si="39"/>
        <v>673</v>
      </c>
      <c r="O153" s="13">
        <f t="shared" si="39"/>
        <v>172</v>
      </c>
      <c r="P153" s="13">
        <f t="shared" si="39"/>
        <v>51673.649999999994</v>
      </c>
      <c r="Q153" s="13">
        <f t="shared" si="39"/>
        <v>15375</v>
      </c>
      <c r="R153" s="13">
        <f t="shared" si="39"/>
        <v>53475</v>
      </c>
      <c r="S153" s="13">
        <f t="shared" si="39"/>
        <v>316796.41</v>
      </c>
      <c r="T153" s="13">
        <f t="shared" si="39"/>
        <v>87972.27</v>
      </c>
      <c r="U153" s="13">
        <f t="shared" si="39"/>
        <v>236129.86</v>
      </c>
      <c r="V153" s="13">
        <f t="shared" si="39"/>
        <v>82677.76</v>
      </c>
      <c r="W153" s="13">
        <f t="shared" si="39"/>
        <v>627886.1500000001</v>
      </c>
      <c r="X153" s="13">
        <f>SUM(X11:X152)</f>
        <v>2236</v>
      </c>
      <c r="Y153" s="13">
        <f>SUM(Y11:Y152)</f>
        <v>2258.74</v>
      </c>
      <c r="Z153" s="13">
        <f>SUM(Z11:Z152)</f>
        <v>2258.74</v>
      </c>
      <c r="AA153" s="13">
        <f>SUM(AA11:AA152)</f>
        <v>55965.89999999998</v>
      </c>
      <c r="AB153" s="13">
        <f>SUM(AB11:AB152)</f>
        <v>2579.9900000000002</v>
      </c>
      <c r="AC153" s="13">
        <f aca="true" t="shared" si="40" ref="AC153:AI153">SUM(AC11:AC152)</f>
        <v>5434.69</v>
      </c>
      <c r="AD153" s="13">
        <f t="shared" si="40"/>
        <v>4522.5599999999995</v>
      </c>
      <c r="AE153" s="13">
        <f t="shared" si="40"/>
        <v>3400</v>
      </c>
      <c r="AF153" s="13">
        <f t="shared" si="40"/>
        <v>12923.62</v>
      </c>
      <c r="AG153" s="13">
        <f t="shared" si="40"/>
        <v>24715.04</v>
      </c>
      <c r="AH153" s="13">
        <f t="shared" si="40"/>
        <v>1250</v>
      </c>
      <c r="AI153" s="13">
        <f t="shared" si="40"/>
        <v>1140</v>
      </c>
      <c r="AJ153" s="13">
        <f>SUM(AJ11:AJ152)</f>
        <v>351285.2</v>
      </c>
      <c r="AK153" s="13">
        <f>SUM(AK11:AK152)</f>
        <v>51673.649999999994</v>
      </c>
      <c r="AL153" s="13">
        <f aca="true" t="shared" si="41" ref="AL153:AV153">SUM(AL11:AL152)</f>
        <v>36147.66</v>
      </c>
      <c r="AM153" s="13">
        <f t="shared" si="41"/>
        <v>3617.89</v>
      </c>
      <c r="AN153" s="13">
        <f t="shared" si="41"/>
        <v>2243.33</v>
      </c>
      <c r="AO153" s="13">
        <f t="shared" si="41"/>
        <v>5704.76</v>
      </c>
      <c r="AP153" s="13">
        <f t="shared" si="41"/>
        <v>573.13</v>
      </c>
      <c r="AQ153" s="13">
        <f t="shared" si="41"/>
        <v>16821.19</v>
      </c>
      <c r="AR153" s="13">
        <f t="shared" si="41"/>
        <v>11936.16</v>
      </c>
      <c r="AS153" s="13">
        <f t="shared" si="41"/>
        <v>2401.25</v>
      </c>
      <c r="AT153" s="13">
        <f t="shared" si="41"/>
        <v>62166.869999999995</v>
      </c>
      <c r="AU153" s="13">
        <f t="shared" si="41"/>
        <v>2978.39</v>
      </c>
      <c r="AV153" s="13">
        <f t="shared" si="41"/>
        <v>155020.91999999998</v>
      </c>
      <c r="AW153" s="13">
        <f>SUM(AW11:AW152)</f>
        <v>28072.49</v>
      </c>
      <c r="AX153" s="13">
        <f>SUM(AX11:AX152)</f>
        <v>2381.79</v>
      </c>
      <c r="AY153" s="13">
        <f aca="true" t="shared" si="42" ref="AY153:BE153">SUM(AY11:AY152)</f>
        <v>7018.120000000001</v>
      </c>
      <c r="AZ153" s="13">
        <f t="shared" si="42"/>
        <v>1808.9499999999998</v>
      </c>
      <c r="BA153" s="13">
        <f t="shared" si="42"/>
        <v>1121.67</v>
      </c>
      <c r="BB153" s="13">
        <f t="shared" si="42"/>
        <v>4046.82</v>
      </c>
      <c r="BC153" s="13">
        <f t="shared" si="42"/>
        <v>647.2</v>
      </c>
      <c r="BD153" s="13">
        <f t="shared" si="42"/>
        <v>505.09999999999997</v>
      </c>
      <c r="BE153" s="13">
        <f t="shared" si="42"/>
        <v>10542.84</v>
      </c>
      <c r="BF153" s="13">
        <f>SUM(BF11:BF152)</f>
        <v>57042.16</v>
      </c>
      <c r="BG153" s="13">
        <f>SUM(BG11:BG152)</f>
        <v>27718.059999999998</v>
      </c>
      <c r="BH153" s="13">
        <f>SUM(BH11:BH152)</f>
        <v>29324.1</v>
      </c>
      <c r="BI153" s="20">
        <f t="shared" si="32"/>
        <v>2004640.5000000019</v>
      </c>
      <c r="BJ153" s="13">
        <f>SUM(BJ11:BJ151)</f>
        <v>817822.9600000008</v>
      </c>
      <c r="BK153" s="20">
        <f>SUM(BK11:BK152)</f>
        <v>21572.170000000002</v>
      </c>
      <c r="BL153" s="20">
        <f aca="true" t="shared" si="43" ref="BL153:CM153">SUM(BL11:BL152)</f>
        <v>5227.4800000000005</v>
      </c>
      <c r="BM153" s="20">
        <f t="shared" si="43"/>
        <v>17658.840000000007</v>
      </c>
      <c r="BN153" s="20">
        <f t="shared" si="43"/>
        <v>12624.799999999996</v>
      </c>
      <c r="BO153" s="20">
        <f t="shared" si="43"/>
        <v>53475.77000000001</v>
      </c>
      <c r="BP153" s="20">
        <f t="shared" si="43"/>
        <v>214.66</v>
      </c>
      <c r="BQ153" s="20">
        <f t="shared" si="43"/>
        <v>56620.31999999999</v>
      </c>
      <c r="BR153" s="20">
        <f t="shared" si="43"/>
        <v>7153.669999999996</v>
      </c>
      <c r="BS153" s="20">
        <f t="shared" si="43"/>
        <v>1833.8699999999994</v>
      </c>
      <c r="BT153" s="20">
        <f t="shared" si="43"/>
        <v>50387.56</v>
      </c>
      <c r="BU153" s="20">
        <f t="shared" si="43"/>
        <v>4157.339999999999</v>
      </c>
      <c r="BV153" s="20">
        <f t="shared" si="43"/>
        <v>6328.89</v>
      </c>
      <c r="BW153" s="20">
        <f t="shared" si="43"/>
        <v>3311.669999999999</v>
      </c>
      <c r="BX153" s="20">
        <f t="shared" si="43"/>
        <v>25</v>
      </c>
      <c r="BY153" s="20">
        <f t="shared" si="43"/>
        <v>8320.949999999997</v>
      </c>
      <c r="BZ153" s="20">
        <f t="shared" si="43"/>
        <v>102</v>
      </c>
      <c r="CA153" s="20">
        <f t="shared" si="43"/>
        <v>5434.69</v>
      </c>
      <c r="CB153" s="20">
        <f t="shared" si="43"/>
        <v>8764.89</v>
      </c>
      <c r="CC153" s="20">
        <f t="shared" si="43"/>
        <v>34.2</v>
      </c>
      <c r="CD153" s="20">
        <f t="shared" si="43"/>
        <v>159.25</v>
      </c>
      <c r="CE153" s="20">
        <f t="shared" si="43"/>
        <v>12742.39</v>
      </c>
      <c r="CF153" s="20">
        <f t="shared" si="43"/>
        <v>43061.37</v>
      </c>
      <c r="CG153" s="20">
        <f t="shared" si="43"/>
        <v>90554.04000000001</v>
      </c>
      <c r="CH153" s="20">
        <f t="shared" si="43"/>
        <v>10412.8</v>
      </c>
      <c r="CI153" s="20">
        <f t="shared" si="43"/>
        <v>284129.6499999999</v>
      </c>
      <c r="CJ153" s="20">
        <f t="shared" si="43"/>
        <v>25345.37</v>
      </c>
      <c r="CK153" s="20">
        <f t="shared" si="43"/>
        <v>80901.84000000007</v>
      </c>
      <c r="CL153" s="20">
        <f t="shared" si="43"/>
        <v>3857.41</v>
      </c>
      <c r="CM153" s="20">
        <f t="shared" si="43"/>
        <v>3410.069999999994</v>
      </c>
      <c r="CN153" s="13">
        <f>SUM(CN11:CN152)</f>
        <v>1186817.5400000003</v>
      </c>
    </row>
    <row r="154" spans="40:60" ht="15">
      <c r="AN154" s="14"/>
      <c r="AO154" s="14"/>
      <c r="BH154" s="10"/>
    </row>
    <row r="155" spans="40:41" ht="15">
      <c r="AN155" s="14"/>
      <c r="AO155" s="14"/>
    </row>
    <row r="156" spans="40:41" ht="15">
      <c r="AN156" s="14"/>
      <c r="AO156" s="14"/>
    </row>
    <row r="157" spans="40:41" ht="15">
      <c r="AN157" s="14"/>
      <c r="AO157" s="14"/>
    </row>
    <row r="158" spans="40:61" ht="15">
      <c r="AN158" s="14"/>
      <c r="AO158" s="14"/>
      <c r="BH158" s="10"/>
      <c r="BI158" s="10"/>
    </row>
    <row r="159" spans="40:41" ht="15">
      <c r="AN159" s="14"/>
      <c r="AO159" s="14"/>
    </row>
    <row r="160" spans="40:41" ht="15">
      <c r="AN160" s="14"/>
      <c r="AO160" s="14"/>
    </row>
    <row r="161" spans="40:41" ht="15">
      <c r="AN161" s="14"/>
      <c r="AO161" s="14"/>
    </row>
    <row r="162" spans="40:41" ht="15">
      <c r="AN162" s="14"/>
      <c r="AO162" s="14"/>
    </row>
    <row r="163" spans="40:41" ht="15">
      <c r="AN163" s="14"/>
      <c r="AO163" s="14"/>
    </row>
    <row r="164" spans="40:41" ht="15">
      <c r="AN164" s="14"/>
      <c r="AO164" s="14"/>
    </row>
    <row r="165" spans="40:41" ht="15">
      <c r="AN165" s="14"/>
      <c r="AO165" s="14"/>
    </row>
    <row r="166" spans="40:41" ht="15">
      <c r="AN166" s="14"/>
      <c r="AO166" s="14"/>
    </row>
    <row r="167" spans="40:41" ht="15">
      <c r="AN167" s="14"/>
      <c r="AO167" s="14"/>
    </row>
    <row r="168" spans="40:41" ht="15">
      <c r="AN168" s="14"/>
      <c r="AO168" s="14"/>
    </row>
    <row r="169" spans="40:41" ht="15">
      <c r="AN169" s="14"/>
      <c r="AO169" s="14"/>
    </row>
    <row r="170" spans="40:41" ht="15">
      <c r="AN170" s="14"/>
      <c r="AO170" s="14"/>
    </row>
    <row r="171" spans="40:41" ht="15">
      <c r="AN171" s="14"/>
      <c r="AO171" s="14"/>
    </row>
    <row r="172" spans="40:41" ht="15">
      <c r="AN172" s="14"/>
      <c r="AO172" s="14"/>
    </row>
    <row r="173" spans="40:41" ht="15">
      <c r="AN173" s="14"/>
      <c r="AO173" s="14"/>
    </row>
    <row r="174" spans="40:41" ht="15">
      <c r="AN174" s="14"/>
      <c r="AO174" s="14"/>
    </row>
    <row r="175" spans="40:41" ht="15">
      <c r="AN175" s="14"/>
      <c r="AO175" s="14"/>
    </row>
    <row r="176" spans="40:41" ht="15">
      <c r="AN176" s="14"/>
      <c r="AO176" s="14"/>
    </row>
    <row r="177" spans="40:41" ht="15">
      <c r="AN177" s="14"/>
      <c r="AO177" s="14"/>
    </row>
    <row r="178" spans="40:41" ht="15">
      <c r="AN178" s="14"/>
      <c r="AO178" s="14"/>
    </row>
    <row r="179" spans="40:41" ht="15">
      <c r="AN179" s="14"/>
      <c r="AO179" s="14"/>
    </row>
    <row r="180" spans="40:41" ht="15">
      <c r="AN180" s="14"/>
      <c r="AO180" s="14"/>
    </row>
    <row r="181" spans="40:41" ht="15">
      <c r="AN181" s="14"/>
      <c r="AO181" s="14"/>
    </row>
    <row r="182" spans="40:41" ht="15">
      <c r="AN182" s="14"/>
      <c r="AO182" s="14"/>
    </row>
    <row r="183" spans="40:41" ht="15">
      <c r="AN183" s="14"/>
      <c r="AO183" s="14"/>
    </row>
    <row r="184" spans="40:41" ht="15">
      <c r="AN184" s="14"/>
      <c r="AO184" s="14"/>
    </row>
    <row r="185" spans="40:41" ht="15">
      <c r="AN185" s="14"/>
      <c r="AO185" s="14"/>
    </row>
    <row r="186" spans="40:41" ht="15">
      <c r="AN186" s="14"/>
      <c r="AO186" s="14"/>
    </row>
    <row r="187" spans="40:41" ht="15">
      <c r="AN187" s="14"/>
      <c r="AO187" s="14"/>
    </row>
    <row r="188" spans="40:41" ht="15">
      <c r="AN188" s="14"/>
      <c r="AO188" s="14"/>
    </row>
    <row r="189" spans="40:41" ht="15">
      <c r="AN189" s="14"/>
      <c r="AO189" s="14"/>
    </row>
    <row r="190" spans="40:41" ht="15">
      <c r="AN190" s="14"/>
      <c r="AO190" s="14"/>
    </row>
    <row r="191" spans="40:41" ht="15">
      <c r="AN191" s="14"/>
      <c r="AO191" s="14"/>
    </row>
    <row r="192" spans="40:41" ht="15">
      <c r="AN192" s="14"/>
      <c r="AO192" s="14"/>
    </row>
    <row r="193" spans="40:41" ht="15">
      <c r="AN193" s="14"/>
      <c r="AO193" s="14"/>
    </row>
    <row r="194" spans="40:41" ht="15">
      <c r="AN194" s="14"/>
      <c r="AO194" s="14"/>
    </row>
    <row r="195" spans="40:41" ht="15">
      <c r="AN195" s="14"/>
      <c r="AO195" s="14"/>
    </row>
    <row r="196" spans="40:41" ht="15">
      <c r="AN196" s="14"/>
      <c r="AO196" s="14"/>
    </row>
    <row r="197" spans="40:41" ht="15">
      <c r="AN197" s="14"/>
      <c r="AO197" s="14"/>
    </row>
    <row r="198" spans="40:41" ht="15">
      <c r="AN198" s="14"/>
      <c r="AO198" s="14"/>
    </row>
    <row r="199" spans="40:41" ht="15">
      <c r="AN199" s="14"/>
      <c r="AO199" s="14"/>
    </row>
    <row r="200" spans="40:41" ht="15">
      <c r="AN200" s="14"/>
      <c r="AO200" s="14"/>
    </row>
    <row r="201" spans="40:41" ht="15">
      <c r="AN201" s="14"/>
      <c r="AO201" s="14"/>
    </row>
    <row r="202" spans="40:41" ht="15">
      <c r="AN202" s="14"/>
      <c r="AO202" s="14"/>
    </row>
    <row r="203" spans="40:41" ht="15">
      <c r="AN203" s="14"/>
      <c r="AO203" s="14"/>
    </row>
    <row r="204" spans="40:41" ht="15">
      <c r="AN204" s="14"/>
      <c r="AO204" s="14"/>
    </row>
    <row r="205" spans="40:41" ht="15">
      <c r="AN205" s="14"/>
      <c r="AO205" s="14"/>
    </row>
    <row r="206" spans="40:41" ht="15">
      <c r="AN206" s="14"/>
      <c r="AO206" s="14"/>
    </row>
    <row r="207" spans="40:41" ht="15">
      <c r="AN207" s="14"/>
      <c r="AO207" s="14"/>
    </row>
    <row r="208" spans="40:41" ht="15">
      <c r="AN208" s="14"/>
      <c r="AO208" s="14"/>
    </row>
    <row r="209" spans="40:41" ht="15">
      <c r="AN209" s="14"/>
      <c r="AO209" s="14"/>
    </row>
    <row r="210" spans="40:41" ht="15">
      <c r="AN210" s="14"/>
      <c r="AO210" s="14"/>
    </row>
    <row r="211" spans="40:41" ht="15">
      <c r="AN211" s="14"/>
      <c r="AO211" s="14"/>
    </row>
    <row r="212" spans="40:41" ht="15">
      <c r="AN212" s="14"/>
      <c r="AO212" s="14"/>
    </row>
    <row r="213" spans="40:41" ht="15">
      <c r="AN213" s="14"/>
      <c r="AO213" s="14"/>
    </row>
    <row r="214" spans="40:41" ht="15">
      <c r="AN214" s="14"/>
      <c r="AO214" s="14"/>
    </row>
    <row r="215" spans="40:41" ht="15">
      <c r="AN215" s="14"/>
      <c r="AO215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35" r:id="rId2"/>
  <headerFooter>
    <oddFooter>&amp;C&amp;D</oddFooter>
  </headerFooter>
  <ignoredErrors>
    <ignoredError sqref="BI15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4" sqref="A4:C15"/>
    </sheetView>
  </sheetViews>
  <sheetFormatPr defaultColWidth="9.140625" defaultRowHeight="15"/>
  <cols>
    <col min="1" max="1" width="46.28125" style="0" bestFit="1" customWidth="1"/>
    <col min="2" max="2" width="22.28125" style="0" bestFit="1" customWidth="1"/>
    <col min="3" max="3" width="20.140625" style="0" bestFit="1" customWidth="1"/>
  </cols>
  <sheetData>
    <row r="3" spans="1:3" ht="15">
      <c r="A3" s="17" t="s">
        <v>310</v>
      </c>
      <c r="B3" t="s">
        <v>311</v>
      </c>
      <c r="C3" t="s">
        <v>312</v>
      </c>
    </row>
    <row r="4" spans="1:3" ht="15">
      <c r="A4" s="18" t="s">
        <v>72</v>
      </c>
      <c r="B4" s="19">
        <v>15</v>
      </c>
      <c r="C4" s="10">
        <v>338551.79</v>
      </c>
    </row>
    <row r="5" spans="1:3" ht="15">
      <c r="A5" s="18" t="s">
        <v>110</v>
      </c>
      <c r="B5" s="19">
        <v>14</v>
      </c>
      <c r="C5" s="10">
        <v>238014.01</v>
      </c>
    </row>
    <row r="6" spans="1:3" ht="15">
      <c r="A6" s="18" t="s">
        <v>35</v>
      </c>
      <c r="B6" s="19">
        <v>18</v>
      </c>
      <c r="C6" s="10">
        <v>158667.13</v>
      </c>
    </row>
    <row r="7" spans="1:3" ht="15">
      <c r="A7" s="18" t="s">
        <v>18</v>
      </c>
      <c r="B7" s="19">
        <v>11</v>
      </c>
      <c r="C7" s="10">
        <v>210913.63999999998</v>
      </c>
    </row>
    <row r="8" spans="1:3" ht="15">
      <c r="A8" s="18" t="s">
        <v>137</v>
      </c>
      <c r="B8" s="19">
        <v>25</v>
      </c>
      <c r="C8" s="10">
        <v>334057.29999999993</v>
      </c>
    </row>
    <row r="9" spans="1:3" ht="15">
      <c r="A9" s="18" t="s">
        <v>129</v>
      </c>
      <c r="B9" s="19">
        <v>3</v>
      </c>
      <c r="C9" s="10">
        <v>52687.64000000001</v>
      </c>
    </row>
    <row r="10" spans="1:3" ht="15">
      <c r="A10" s="18" t="s">
        <v>61</v>
      </c>
      <c r="B10" s="19">
        <v>9</v>
      </c>
      <c r="C10" s="10">
        <v>46506.24</v>
      </c>
    </row>
    <row r="11" spans="1:3" ht="15">
      <c r="A11" s="18" t="s">
        <v>53</v>
      </c>
      <c r="B11" s="19">
        <v>5</v>
      </c>
      <c r="C11" s="10">
        <v>25836.8</v>
      </c>
    </row>
    <row r="12" spans="1:3" ht="15">
      <c r="A12" s="18" t="s">
        <v>235</v>
      </c>
      <c r="B12" s="19">
        <v>3</v>
      </c>
      <c r="C12" s="10">
        <v>157149.26</v>
      </c>
    </row>
    <row r="13" spans="1:3" ht="15">
      <c r="A13" s="18" t="s">
        <v>5</v>
      </c>
      <c r="B13" s="19">
        <v>9</v>
      </c>
      <c r="C13" s="10">
        <v>10389.599999999999</v>
      </c>
    </row>
    <row r="14" spans="1:3" ht="15">
      <c r="A14" s="18" t="s">
        <v>67</v>
      </c>
      <c r="B14" s="19">
        <v>3</v>
      </c>
      <c r="C14" s="10">
        <v>15502.079999999998</v>
      </c>
    </row>
    <row r="15" spans="1:3" ht="15">
      <c r="A15" s="18" t="s">
        <v>168</v>
      </c>
      <c r="B15" s="19">
        <v>27</v>
      </c>
      <c r="C15" s="10">
        <v>287954.43000000005</v>
      </c>
    </row>
    <row r="16" spans="1:3" ht="15">
      <c r="A16" s="18" t="s">
        <v>216</v>
      </c>
      <c r="B16" s="19">
        <v>142</v>
      </c>
      <c r="C16" s="10">
        <v>1876229.920000002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Maria Mariana Mendes Fernandes</cp:lastModifiedBy>
  <cp:lastPrinted>2023-03-29T20:29:10Z</cp:lastPrinted>
  <dcterms:created xsi:type="dcterms:W3CDTF">2022-04-13T13:51:46Z</dcterms:created>
  <dcterms:modified xsi:type="dcterms:W3CDTF">2023-03-30T13:54:25Z</dcterms:modified>
  <cp:category/>
  <cp:version/>
  <cp:contentType/>
  <cp:contentStatus/>
</cp:coreProperties>
</file>